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120" windowWidth="13860" windowHeight="11320" tabRatio="599" activeTab="0"/>
  </bookViews>
  <sheets>
    <sheet name="2000 CPI" sheetId="1" r:id="rId1"/>
  </sheets>
  <definedNames>
    <definedName name="bla">#REF!</definedName>
    <definedName name="Chart">"Chart 4"</definedName>
    <definedName name="destination">#REF!</definedName>
    <definedName name="Index">#REF!</definedName>
    <definedName name="Subtitl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<sst xmlns="http://schemas.openxmlformats.org/spreadsheetml/2006/main" count="1648" uniqueCount="204">
  <si>
    <t>2,1 -6,2</t>
  </si>
  <si>
    <t>3,8 -4,4</t>
  </si>
  <si>
    <t>3,8 -4,8</t>
  </si>
  <si>
    <t>2,8 -5,6</t>
  </si>
  <si>
    <t>3,4 -5,6</t>
  </si>
  <si>
    <t>3,6 -4,5</t>
  </si>
  <si>
    <t>2,1 -4,5</t>
  </si>
  <si>
    <t>3,4 -4,3</t>
  </si>
  <si>
    <t>3,0 -4,5</t>
  </si>
  <si>
    <t>3,3 -4,3</t>
  </si>
  <si>
    <t>2,5 -4,7</t>
  </si>
  <si>
    <t>2,8 -4,3</t>
  </si>
  <si>
    <t>2,2 -6,2</t>
  </si>
  <si>
    <t>2,1 -4,4</t>
  </si>
  <si>
    <t>2,1 -5,1</t>
  </si>
  <si>
    <t>2,5 -4,1</t>
  </si>
  <si>
    <t>2,5 -4,5</t>
  </si>
  <si>
    <t>2,5 -3,9</t>
  </si>
  <si>
    <t>2,4 -4,0</t>
  </si>
  <si>
    <t>0,6 -4,3</t>
  </si>
  <si>
    <t>2,3 -4,1</t>
  </si>
  <si>
    <t>2,5 -4,4</t>
  </si>
  <si>
    <t>2,1 -4,3</t>
  </si>
  <si>
    <t>0,6 -4,9</t>
  </si>
  <si>
    <t>2,3 -4,3</t>
  </si>
  <si>
    <t>1,7 -4,7</t>
  </si>
  <si>
    <t>1,7 -4,3</t>
  </si>
  <si>
    <t>2,1 -3,6</t>
  </si>
  <si>
    <t>1,8 -3,8</t>
  </si>
  <si>
    <t>2,4 -3,5</t>
  </si>
  <si>
    <t>2,1 -3,5</t>
  </si>
  <si>
    <t>2,1 -3,8</t>
  </si>
  <si>
    <t>2,1 -3,7</t>
  </si>
  <si>
    <t>2,4 -2,7</t>
  </si>
  <si>
    <t>2,1 -2,7</t>
  </si>
  <si>
    <t>0,6 -4,1</t>
  </si>
  <si>
    <t>1,6 -3,0</t>
  </si>
  <si>
    <t>1,6 -2,5</t>
  </si>
  <si>
    <t>0,5 -3,2</t>
  </si>
  <si>
    <t>0,6 -2,5</t>
  </si>
  <si>
    <t>0,5 -2,5</t>
  </si>
  <si>
    <t>0,6 -2,4</t>
  </si>
  <si>
    <t>0,6 -2,1</t>
  </si>
  <si>
    <t>95 percent confidence range</t>
  </si>
  <si>
    <t>Abbreviations are:
ACR: Africa Competitiveness Report of the World Economic Forum
EIU: Economist Intelligence Unit
FH: Freedrom House, Nations in Transit
GCR: Global Competitiveness Report by the World Economic Forum
IMD: Institute for Management Development
PERC: Political and Economic Risk Consultancy, Hong Kong
PRS: Political Risk Services, East Syracuse
WB: Business Enrironment and Enterprise Survey of the World Bank and the European Bank for Reconstruction and Development.
ICVS: International Crime Victim Survey</t>
  </si>
  <si>
    <t>A "#" is given if the source mentioned in the column contributed to the assessment of a country</t>
  </si>
  <si>
    <t xml:space="preserve">This Excel-sheet provides the 2000 Corruption Perceptions Index and additional background data. For information on data and methodology please consult the press release and the background papers. </t>
  </si>
  <si>
    <t>Angola</t>
  </si>
  <si>
    <t>Argentina</t>
  </si>
  <si>
    <t>Armenia</t>
  </si>
  <si>
    <t>Australia</t>
  </si>
  <si>
    <t>Austria</t>
  </si>
  <si>
    <t>Azerbaijan</t>
  </si>
  <si>
    <t>Belgium</t>
  </si>
  <si>
    <t>Botswana</t>
  </si>
  <si>
    <t>Brazil</t>
  </si>
  <si>
    <t>Bulgaria</t>
  </si>
  <si>
    <t>Burkina Faso</t>
  </si>
  <si>
    <t>Belarus</t>
  </si>
  <si>
    <t>Cameroon</t>
  </si>
  <si>
    <t>Canada</t>
  </si>
  <si>
    <t>Chile</t>
  </si>
  <si>
    <t>China</t>
  </si>
  <si>
    <t>Colombia</t>
  </si>
  <si>
    <t>Costa Rica</t>
  </si>
  <si>
    <t>Croatia</t>
  </si>
  <si>
    <t>Czech Republic</t>
  </si>
  <si>
    <t>Denmark</t>
  </si>
  <si>
    <t>Ecuador</t>
  </si>
  <si>
    <t>Egypt</t>
  </si>
  <si>
    <t>El Salvador</t>
  </si>
  <si>
    <t>Estonia</t>
  </si>
  <si>
    <t>Ethiopia</t>
  </si>
  <si>
    <t>Finland</t>
  </si>
  <si>
    <t>France</t>
  </si>
  <si>
    <t>Germany</t>
  </si>
  <si>
    <t>Ghana</t>
  </si>
  <si>
    <t>Greece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</si>
  <si>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</si>
  <si>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</si>
  <si>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</si>
  <si>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</si>
  <si>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</si>
  <si>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</si>
  <si>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</si>
  <si>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</si>
  <si>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Japan</t>
  </si>
  <si>
    <t>Jordan</t>
  </si>
  <si>
    <t>Kenya</t>
  </si>
  <si>
    <t>Latvia</t>
  </si>
  <si>
    <t>Lithuania</t>
  </si>
  <si>
    <t>Malawi</t>
  </si>
  <si>
    <t>Malaysia</t>
  </si>
  <si>
    <t>Mauritius</t>
  </si>
  <si>
    <t>Mexico</t>
  </si>
  <si>
    <t>Moldova</t>
  </si>
  <si>
    <t>Morocco</t>
  </si>
  <si>
    <t>Mozambique</t>
  </si>
  <si>
    <t>Namibia</t>
  </si>
  <si>
    <t>Netherlands</t>
  </si>
  <si>
    <t>New Zealand</t>
  </si>
  <si>
    <t>Nigeria</t>
  </si>
  <si>
    <t>Norway</t>
  </si>
  <si>
    <t>Peru</t>
  </si>
  <si>
    <t>Philippines</t>
  </si>
  <si>
    <t>Poland</t>
  </si>
  <si>
    <t>Portugal</t>
  </si>
  <si>
    <t>Romania</t>
  </si>
  <si>
    <t>Senegal</t>
  </si>
  <si>
    <t>Singapore</t>
  </si>
  <si>
    <t>Slovak Republic</t>
  </si>
  <si>
    <t>Slovenia</t>
  </si>
  <si>
    <t>South Africa</t>
  </si>
  <si>
    <t>South Korea</t>
  </si>
  <si>
    <t>Spain</t>
  </si>
  <si>
    <t>Sweden</t>
  </si>
  <si>
    <t>Switzerland</t>
  </si>
  <si>
    <t>Taiwan</t>
  </si>
  <si>
    <t>Tanzania</t>
  </si>
  <si>
    <t>Thailand</t>
  </si>
  <si>
    <t>Tunisia</t>
  </si>
  <si>
    <t>Turkey</t>
  </si>
  <si>
    <t>Uganda</t>
  </si>
  <si>
    <t>Ukraine</t>
  </si>
  <si>
    <t>United Kingdom</t>
  </si>
  <si>
    <t>USA</t>
  </si>
  <si>
    <t>Uzbekistan</t>
  </si>
  <si>
    <t>Venezuela</t>
  </si>
  <si>
    <t>Vietnam</t>
  </si>
  <si>
    <t>Yugoslavia</t>
  </si>
  <si>
    <t>Zambia</t>
  </si>
  <si>
    <t>Zimbabwe</t>
  </si>
  <si>
    <t>Luxembourg</t>
  </si>
  <si>
    <t>Russia</t>
  </si>
  <si>
    <t>Bolivia</t>
  </si>
  <si>
    <t>Kazakhstan</t>
  </si>
  <si>
    <t>Standard Deviation</t>
  </si>
  <si>
    <t>Cote d´Ivoire</t>
  </si>
  <si>
    <t>Standard Error</t>
  </si>
  <si>
    <t>Number inst.</t>
  </si>
  <si>
    <t>PRS-2000</t>
  </si>
  <si>
    <t>PERC-1999</t>
  </si>
  <si>
    <t>PERC-1998</t>
  </si>
  <si>
    <t>PERC-2000</t>
  </si>
  <si>
    <t>GCR 2000</t>
  </si>
  <si>
    <t>GCR 1998</t>
  </si>
  <si>
    <t>ACR 1998</t>
  </si>
  <si>
    <t>ACR 2000</t>
  </si>
  <si>
    <t>GCR 1999</t>
  </si>
  <si>
    <t>EIU</t>
  </si>
  <si>
    <t>ICVS 2000</t>
  </si>
  <si>
    <t/>
  </si>
  <si>
    <t>#</t>
  </si>
  <si>
    <t>IMD-1999</t>
  </si>
  <si>
    <t>IMD-1998</t>
  </si>
  <si>
    <t>IMD-2000</t>
  </si>
  <si>
    <t>WB</t>
  </si>
  <si>
    <t>FH</t>
  </si>
  <si>
    <t>High-Low Range</t>
  </si>
  <si>
    <t>Country Rank</t>
  </si>
  <si>
    <t>Country</t>
  </si>
  <si>
    <t>Surveys Used</t>
  </si>
  <si>
    <t>2000 CPI Score</t>
  </si>
  <si>
    <t>9,0 -10,4</t>
  </si>
  <si>
    <t>8,6 -10,6</t>
  </si>
  <si>
    <t>8,1 -10,2</t>
  </si>
  <si>
    <t>8,1 -9,9</t>
  </si>
  <si>
    <t>7,3 -9,9</t>
  </si>
  <si>
    <t>7,6 -9,5</t>
  </si>
  <si>
    <t>6,2 -9,7</t>
  </si>
  <si>
    <t>7,3 -9,7</t>
  </si>
  <si>
    <t>7,4 -9,3</t>
  </si>
  <si>
    <t>8,1 -9,1</t>
  </si>
  <si>
    <t>6,7 -9,3</t>
  </si>
  <si>
    <t>6,2 -9,2</t>
  </si>
  <si>
    <t>6,2 -8,5</t>
  </si>
  <si>
    <t>4,3 -8,6</t>
  </si>
  <si>
    <t>6,2 -8,4</t>
  </si>
  <si>
    <t>5,7 -8,4</t>
  </si>
  <si>
    <t>2,5 -8,5</t>
  </si>
  <si>
    <t>5,9 -8,0</t>
  </si>
  <si>
    <t>4,3 -7,7</t>
  </si>
  <si>
    <t>4,3 -7,9</t>
  </si>
  <si>
    <t>4,3 -7,8</t>
  </si>
  <si>
    <t>5,3 -8,1</t>
  </si>
  <si>
    <t>4,3 -8,8</t>
  </si>
  <si>
    <t>4,3 -8,2</t>
  </si>
  <si>
    <t>4,4 -8,1</t>
  </si>
  <si>
    <t>4,1 -7,3</t>
  </si>
  <si>
    <t>2,5 -7,2</t>
  </si>
  <si>
    <t>3,8 -8,1</t>
  </si>
  <si>
    <t>4,3 -6,1</t>
  </si>
  <si>
    <t>3,9 -8,1</t>
  </si>
  <si>
    <t>3,8 -7,1</t>
  </si>
  <si>
    <t>3,8 -6,6</t>
  </si>
  <si>
    <t>3,7 -8,1</t>
  </si>
  <si>
    <t>3,8 -5,9</t>
  </si>
  <si>
    <t>3,9 -5,6</t>
  </si>
  <si>
    <t>4,2 -5,6</t>
  </si>
  <si>
    <t>4,0 -5,6</t>
  </si>
  <si>
    <t>3,8 -5,7</t>
  </si>
  <si>
    <t>3,8 -5,0</t>
  </si>
  <si>
    <t>3,3 -6,2</t>
  </si>
  <si>
    <t>3,4 -4,9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</si>
</sst>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0"/>
    <numFmt numFmtId="177" formatCode="#,##0.0000"/>
    <numFmt numFmtId="178" formatCode="#,##0.00000"/>
    <numFmt numFmtId="179" formatCode="#,##0.000"/>
    <numFmt numFmtId="180" formatCode="0.000"/>
    <numFmt numFmtId="181" formatCode="0.00000"/>
    <numFmt numFmtId="182" formatCode="0.0"/>
    <numFmt numFmtId="183" formatCode="&quot;SFr.&quot;\ #,##0;&quot;SFr.&quot;\ \-#,##0"/>
    <numFmt numFmtId="184" formatCode="&quot;SFr.&quot;\ #,##0;[Red]&quot;SFr.&quot;\ \-#,##0"/>
    <numFmt numFmtId="185" formatCode="&quot;SFr.&quot;\ #,##0.00;&quot;SFr.&quot;\ \-#,##0.00"/>
    <numFmt numFmtId="186" formatCode="&quot;SFr.&quot;\ #,##0.00;[Red]&quot;SFr.&quot;\ \-#,##0.00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&quot;Fr.&quot;\ #,##0;&quot;Fr.&quot;\ \-#,##0"/>
    <numFmt numFmtId="192" formatCode="&quot;Fr.&quot;\ #,##0;[Red]&quot;Fr.&quot;\ \-#,##0"/>
    <numFmt numFmtId="193" formatCode="&quot;Fr.&quot;\ #,##0.00;&quot;Fr.&quot;\ \-#,##0.00"/>
    <numFmt numFmtId="194" formatCode="&quot;Fr.&quot;\ #,##0.00;[Red]&quot;Fr.&quot;\ \-#,##0.00"/>
    <numFmt numFmtId="195" formatCode="_ &quot;Fr.&quot;\ * #,##0_ ;_ &quot;Fr.&quot;\ * \-#,##0_ ;_ &quot;Fr.&quot;\ * &quot;-&quot;_ ;_ @_ "/>
    <numFmt numFmtId="196" formatCode="_ &quot;Fr.&quot;\ * #,##0.00_ ;_ &quot;Fr.&quot;\ * \-#,##0.00_ ;_ &quot;Fr.&quot;\ * &quot;-&quot;??_ ;_ @_ "/>
    <numFmt numFmtId="197" formatCode="m/d/yy"/>
    <numFmt numFmtId="198" formatCode="m/d/yy\ h:mm"/>
    <numFmt numFmtId="199" formatCode="#,##0.0"/>
    <numFmt numFmtId="200" formatCode="0\ \ "/>
    <numFmt numFmtId="201" formatCode="#,##0.00;&quot;-&quot;"/>
    <numFmt numFmtId="202" formatCode="#,##0.00;\-"/>
    <numFmt numFmtId="203" formatCode="#,##0.00;&quot;-  &quot;"/>
    <numFmt numFmtId="204" formatCode="#,##0.00_);\(#,##0.00\);\-"/>
    <numFmt numFmtId="205" formatCode="#,##0.00_);\(#,##0.00\);\-\ \ "/>
    <numFmt numFmtId="206" formatCode="#,##0_);\(#,##0\);\-\ \ "/>
    <numFmt numFmtId="207" formatCode="#,##0.00_);\-\ #,##0.00_);\-_ \ "/>
    <numFmt numFmtId="208" formatCode="#,##0.0_);\-\ #,##0.0_);\-\ \ 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_ &quot;SFr.&quot;\ * #,##0_ ;_ &quot;SFr.&quot;\ * \-#,##0_ ;_ &quot;SFr.&quot;\ * &quot;-&quot;_ ;_ @_ "/>
    <numFmt numFmtId="214" formatCode="_ * #,##0_ ;_ * \-#,##0_ ;_ * &quot;-&quot;_ ;_ @_ "/>
    <numFmt numFmtId="215" formatCode="_ &quot;SFr.&quot;\ * #,##0.00_ ;_ &quot;SFr.&quot;\ * \-#,##0.00_ ;_ &quot;SFr.&quot;\ * &quot;-&quot;??_ ;_ @_ "/>
    <numFmt numFmtId="216" formatCode="_ * #,##0.00_ ;_ * \-#,##0.00_ ;_ * &quot;-&quot;??_ ;_ @_ "/>
    <numFmt numFmtId="217" formatCode="&quot;£&quot;#,##0;\-&quot;£&quot;#,##0"/>
    <numFmt numFmtId="218" formatCode="&quot;£&quot;#,##0;[Red]\-&quot;£&quot;#,##0"/>
    <numFmt numFmtId="219" formatCode="&quot;£&quot;#,##0.00;\-&quot;£&quot;#,##0.00"/>
    <numFmt numFmtId="220" formatCode="&quot;£&quot;#,##0.00;[Red]\-&quot;£&quot;#,##0.0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0.00000000"/>
    <numFmt numFmtId="224" formatCode="0.0000000"/>
    <numFmt numFmtId="225" formatCode="0.000000"/>
    <numFmt numFmtId="226" formatCode="0.0000000000"/>
    <numFmt numFmtId="227" formatCode="0.0000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8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</cellStyleXfs>
  <cellXfs count="22">
    <xf numFmtId="4" fontId="0" fillId="0" borderId="0" xfId="0" applyAlignment="1">
      <alignment/>
    </xf>
    <xf numFmtId="3" fontId="0" fillId="0" borderId="0" xfId="0" applyNumberFormat="1" applyAlignment="1">
      <alignment/>
    </xf>
    <xf numFmtId="199" fontId="0" fillId="0" borderId="0" xfId="0" applyNumberFormat="1" applyAlignment="1">
      <alignment/>
    </xf>
    <xf numFmtId="3" fontId="0" fillId="0" borderId="0" xfId="0" applyNumberFormat="1" applyAlignment="1">
      <alignment textRotation="90"/>
    </xf>
    <xf numFmtId="4" fontId="0" fillId="0" borderId="0" xfId="0" applyAlignment="1">
      <alignment textRotation="90"/>
    </xf>
    <xf numFmtId="4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textRotation="90" wrapText="1"/>
    </xf>
    <xf numFmtId="199" fontId="0" fillId="0" borderId="0" xfId="0" applyNumberFormat="1" applyAlignment="1">
      <alignment textRotation="90" wrapText="1"/>
    </xf>
    <xf numFmtId="199" fontId="0" fillId="0" borderId="0" xfId="0" applyNumberFormat="1" applyAlignment="1">
      <alignment horizontal="center" textRotation="90" wrapText="1"/>
    </xf>
    <xf numFmtId="3" fontId="0" fillId="0" borderId="0" xfId="0" applyNumberFormat="1" applyAlignment="1">
      <alignment horizontal="center" textRotation="90"/>
    </xf>
    <xf numFmtId="3" fontId="0" fillId="0" borderId="0" xfId="0" applyNumberFormat="1" applyAlignment="1">
      <alignment horizontal="center" textRotation="90" wrapText="1"/>
    </xf>
    <xf numFmtId="199" fontId="0" fillId="0" borderId="0" xfId="0" applyNumberFormat="1" applyAlignment="1">
      <alignment/>
    </xf>
    <xf numFmtId="4" fontId="0" fillId="2" borderId="1" xfId="0" applyFill="1" applyBorder="1" applyAlignment="1">
      <alignment wrapText="1"/>
    </xf>
    <xf numFmtId="4" fontId="0" fillId="0" borderId="0" xfId="0" applyBorder="1" applyAlignment="1">
      <alignment textRotation="90"/>
    </xf>
    <xf numFmtId="4" fontId="0" fillId="0" borderId="1" xfId="0" applyBorder="1" applyAlignment="1">
      <alignment/>
    </xf>
    <xf numFmtId="4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Alignment="1">
      <alignment horizontal="center"/>
    </xf>
    <xf numFmtId="4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left" wrapText="1"/>
    </xf>
    <xf numFmtId="3" fontId="0" fillId="0" borderId="0" xfId="0" applyNumberFormat="1" applyBorder="1" applyAlignment="1">
      <alignment horizontal="left" wrapText="1"/>
    </xf>
  </cellXfs>
  <cellStyles count="104">
    <cellStyle name="Normal" xfId="0"/>
    <cellStyle name="Comma" xfId="15"/>
    <cellStyle name="Comma [0]" xfId="16"/>
    <cellStyle name="Currency" xfId="17"/>
    <cellStyle name="Currency [0]" xfId="18"/>
    <cellStyle name="Dezimal [0]_$WPM4F79" xfId="19"/>
    <cellStyle name="Dezimal [0]_$WPM7CED" xfId="20"/>
    <cellStyle name="Dezimal [0]_BÜROKR~1" xfId="21"/>
    <cellStyle name="Dezimal [0]_CORRUP" xfId="22"/>
    <cellStyle name="Dezimal [0]_Gallup 1997 (2)" xfId="23"/>
    <cellStyle name="Dezimal [0]_Gallup-Raw Data" xfId="24"/>
    <cellStyle name="Dezimal [0]_GCS96" xfId="25"/>
    <cellStyle name="Dezimal [0]_GCS97" xfId="26"/>
    <cellStyle name="Dezimal [0]_GCS-Ausw.97" xfId="27"/>
    <cellStyle name="Dezimal [0]_GCS-Descr." xfId="28"/>
    <cellStyle name="Dezimal [0]_Judges" xfId="29"/>
    <cellStyle name="Dezimal [0]_Mappe1" xfId="30"/>
    <cellStyle name="Dezimal [0]_Officials" xfId="31"/>
    <cellStyle name="Dezimal [0]_Policemen" xfId="32"/>
    <cellStyle name="Dezimal [0]_Politicians" xfId="33"/>
    <cellStyle name="Dezimal [0]_Q1-97 Scores" xfId="34"/>
    <cellStyle name="Dezimal [0]_Table 3B" xfId="35"/>
    <cellStyle name="Dezimal_$WPM2072" xfId="36"/>
    <cellStyle name="Dezimal_$WPM4F79" xfId="37"/>
    <cellStyle name="Dezimal_$WPM7CED" xfId="38"/>
    <cellStyle name="Dezimal_BÜROKR~1" xfId="39"/>
    <cellStyle name="Dezimal_CORRUP" xfId="40"/>
    <cellStyle name="Dezimal_Gallup 1997 (2)" xfId="41"/>
    <cellStyle name="Dezimal_Gallup-Raw Data" xfId="42"/>
    <cellStyle name="Dezimal_GCS96" xfId="43"/>
    <cellStyle name="Dezimal_GCS97" xfId="44"/>
    <cellStyle name="Dezimal_GCS-Ausw.97" xfId="45"/>
    <cellStyle name="Dezimal_GCS-Descr." xfId="46"/>
    <cellStyle name="Dezimal_Judges" xfId="47"/>
    <cellStyle name="Dezimal_Mappe1" xfId="48"/>
    <cellStyle name="Dezimal_Officials" xfId="49"/>
    <cellStyle name="Dezimal_Policemen" xfId="50"/>
    <cellStyle name="Dezimal_Politicians" xfId="51"/>
    <cellStyle name="Dezimal_Q1-97 Scores" xfId="52"/>
    <cellStyle name="Dezimal_Table 3B" xfId="53"/>
    <cellStyle name="Dezimal_WCY1997" xfId="54"/>
    <cellStyle name="Dezimal_WCY97+98" xfId="55"/>
    <cellStyle name="Normal_EVOLVE" xfId="56"/>
    <cellStyle name="Normal_Module2" xfId="57"/>
    <cellStyle name="Normal_Sheet1" xfId="58"/>
    <cellStyle name="Normal_Template" xfId="59"/>
    <cellStyle name="Percent" xfId="60"/>
    <cellStyle name="Standard_$WPM2072" xfId="61"/>
    <cellStyle name="Standard_$WPM4F79" xfId="62"/>
    <cellStyle name="Standard_$WPM7CED" xfId="63"/>
    <cellStyle name="Standard_BÜROKR~1" xfId="64"/>
    <cellStyle name="Standard_CORRUP" xfId="65"/>
    <cellStyle name="Standard_Gallup 1997 (2)" xfId="66"/>
    <cellStyle name="Standard_Gallup-Raw Data" xfId="67"/>
    <cellStyle name="Standard_GCS96" xfId="68"/>
    <cellStyle name="Standard_GCS97" xfId="69"/>
    <cellStyle name="Standard_GCS-Ausw.97" xfId="70"/>
    <cellStyle name="Standard_GCS-Descr." xfId="71"/>
    <cellStyle name="Standard_Judges" xfId="72"/>
    <cellStyle name="Standard_Mappe1" xfId="73"/>
    <cellStyle name="Standard_Officials" xfId="74"/>
    <cellStyle name="Standard_Policemen" xfId="75"/>
    <cellStyle name="Standard_Politicians" xfId="76"/>
    <cellStyle name="Standard_Q1-97 Scores" xfId="77"/>
    <cellStyle name="Standard_Table 3B" xfId="78"/>
    <cellStyle name="Standard_WCY1997" xfId="79"/>
    <cellStyle name="Standard_WCY97+98" xfId="80"/>
    <cellStyle name="Währung [0]_$WPM4F79" xfId="81"/>
    <cellStyle name="Währung [0]_$WPM7CED" xfId="82"/>
    <cellStyle name="Währung [0]_BÜROKR~1" xfId="83"/>
    <cellStyle name="Währung [0]_CORRUP" xfId="84"/>
    <cellStyle name="Währung [0]_Gallup 1997 (2)" xfId="85"/>
    <cellStyle name="Währung [0]_Gallup-Raw Data" xfId="86"/>
    <cellStyle name="Währung [0]_GCS96" xfId="87"/>
    <cellStyle name="Währung [0]_GCS97" xfId="88"/>
    <cellStyle name="Währung [0]_GCS-Ausw.97" xfId="89"/>
    <cellStyle name="Währung [0]_GCS-Descr." xfId="90"/>
    <cellStyle name="Währung [0]_Judges" xfId="91"/>
    <cellStyle name="Währung [0]_Mappe1" xfId="92"/>
    <cellStyle name="Währung [0]_Officials" xfId="93"/>
    <cellStyle name="Währung [0]_Policemen" xfId="94"/>
    <cellStyle name="Währung [0]_Politicians" xfId="95"/>
    <cellStyle name="Währung [0]_Q1-97 Scores" xfId="96"/>
    <cellStyle name="Währung [0]_Table 3B" xfId="97"/>
    <cellStyle name="Währung_$WPM2072" xfId="98"/>
    <cellStyle name="Währung_$WPM4F79" xfId="99"/>
    <cellStyle name="Währung_$WPM7CED" xfId="100"/>
    <cellStyle name="Währung_BÜROKR~1" xfId="101"/>
    <cellStyle name="Währung_CORRUP" xfId="102"/>
    <cellStyle name="Währung_Gallup 1997 (2)" xfId="103"/>
    <cellStyle name="Währung_Gallup-Raw Data" xfId="104"/>
    <cellStyle name="Währung_GCS96" xfId="105"/>
    <cellStyle name="Währung_GCS97" xfId="106"/>
    <cellStyle name="Währung_GCS-Ausw.97" xfId="107"/>
    <cellStyle name="Währung_GCS-Descr." xfId="108"/>
    <cellStyle name="Währung_Judges" xfId="109"/>
    <cellStyle name="Währung_Mappe1" xfId="110"/>
    <cellStyle name="Währung_Officials" xfId="111"/>
    <cellStyle name="Währung_Policemen" xfId="112"/>
    <cellStyle name="Währung_Politicians" xfId="113"/>
    <cellStyle name="Währung_Q1-97 Scores" xfId="114"/>
    <cellStyle name="Währung_Table 3B" xfId="115"/>
    <cellStyle name="Währung_WCY1997" xfId="116"/>
    <cellStyle name="Währung_WCY97+98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5"/>
  <sheetViews>
    <sheetView tabSelected="1" workbookViewId="0" topLeftCell="A1">
      <selection activeCell="F3" sqref="F3"/>
    </sheetView>
  </sheetViews>
  <sheetFormatPr defaultColWidth="11.421875" defaultRowHeight="12.75"/>
  <cols>
    <col min="1" max="1" width="4.140625" style="0" customWidth="1"/>
    <col min="2" max="2" width="12.140625" style="0" customWidth="1"/>
    <col min="3" max="3" width="4.421875" style="0" customWidth="1"/>
    <col min="4" max="4" width="2.8515625" style="0" customWidth="1"/>
    <col min="5" max="5" width="3.140625" style="0" customWidth="1"/>
    <col min="6" max="6" width="9.00390625" style="0" customWidth="1"/>
    <col min="7" max="7" width="4.28125" style="1" customWidth="1"/>
    <col min="8" max="8" width="4.140625" style="0" customWidth="1"/>
    <col min="9" max="9" width="9.7109375" style="12" customWidth="1"/>
    <col min="10" max="10" width="0.5625" style="2" customWidth="1"/>
    <col min="11" max="11" width="15.00390625" style="1" customWidth="1"/>
    <col min="12" max="12" width="3.00390625" style="0" customWidth="1"/>
    <col min="13" max="13" width="3.421875" style="1" customWidth="1"/>
    <col min="14" max="14" width="3.421875" style="0" customWidth="1"/>
    <col min="15" max="30" width="3.28125" style="0" customWidth="1"/>
  </cols>
  <sheetData>
    <row r="1" spans="1:27" ht="61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20" t="s">
        <v>44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66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92.25" customHeight="1">
      <c r="A3" s="3" t="s">
        <v>159</v>
      </c>
      <c r="B3" s="10" t="s">
        <v>160</v>
      </c>
      <c r="C3" s="8" t="s">
        <v>162</v>
      </c>
      <c r="D3" s="7" t="s">
        <v>161</v>
      </c>
      <c r="E3" s="7" t="s">
        <v>136</v>
      </c>
      <c r="F3" s="9" t="s">
        <v>158</v>
      </c>
      <c r="G3" s="8" t="s">
        <v>138</v>
      </c>
      <c r="H3" s="7" t="s">
        <v>139</v>
      </c>
      <c r="I3" s="11" t="s">
        <v>43</v>
      </c>
      <c r="J3" s="3"/>
      <c r="K3" s="13" t="s">
        <v>45</v>
      </c>
      <c r="L3" s="14" t="s">
        <v>146</v>
      </c>
      <c r="M3" s="14" t="s">
        <v>147</v>
      </c>
      <c r="N3" s="14" t="s">
        <v>149</v>
      </c>
      <c r="O3" s="14" t="s">
        <v>157</v>
      </c>
      <c r="P3" s="14" t="s">
        <v>145</v>
      </c>
      <c r="Q3" s="14" t="s">
        <v>148</v>
      </c>
      <c r="R3" s="14" t="s">
        <v>144</v>
      </c>
      <c r="S3" s="14" t="s">
        <v>150</v>
      </c>
      <c r="T3" s="14" t="s">
        <v>154</v>
      </c>
      <c r="U3" s="14" t="s">
        <v>153</v>
      </c>
      <c r="V3" s="14" t="s">
        <v>155</v>
      </c>
      <c r="W3" s="14" t="s">
        <v>142</v>
      </c>
      <c r="X3" s="14" t="s">
        <v>141</v>
      </c>
      <c r="Y3" s="14" t="s">
        <v>143</v>
      </c>
      <c r="Z3" s="14" t="s">
        <v>140</v>
      </c>
      <c r="AA3" s="4" t="s">
        <v>156</v>
      </c>
    </row>
    <row r="4" spans="1:27" ht="12.75">
      <c r="A4" s="1">
        <f>IF(C4=C3,A3,ROW(B4)-3)</f>
        <v>1</v>
      </c>
      <c r="B4" t="s">
        <v>73</v>
      </c>
      <c r="C4" s="2">
        <v>10</v>
      </c>
      <c r="D4" s="1">
        <v>8</v>
      </c>
      <c r="E4" s="2">
        <v>0.6</v>
      </c>
      <c r="F4" s="6" t="s">
        <v>163</v>
      </c>
      <c r="G4" s="17">
        <f>E4/SQRT(D4-1)</f>
        <v>0.2267786838055363</v>
      </c>
      <c r="H4" s="1">
        <v>4</v>
      </c>
      <c r="I4" s="5" t="str">
        <f aca="true" t="shared" si="0" ref="I4:I10">CONCATENATE(TEXT(C4+1.96*G4,"0,0 -"),TEXT(C4-1.96*G4,"0,0"))</f>
        <v>10 -10</v>
      </c>
      <c r="J4" s="1"/>
      <c r="K4" s="15"/>
      <c r="L4" s="16" t="s">
        <v>151</v>
      </c>
      <c r="M4" s="16" t="s">
        <v>151</v>
      </c>
      <c r="N4" s="16" t="s">
        <v>152</v>
      </c>
      <c r="O4" s="16" t="s">
        <v>151</v>
      </c>
      <c r="P4" s="16" t="s">
        <v>152</v>
      </c>
      <c r="Q4" s="16" t="s">
        <v>152</v>
      </c>
      <c r="R4" s="16" t="s">
        <v>152</v>
      </c>
      <c r="S4" s="16" t="s">
        <v>151</v>
      </c>
      <c r="T4" s="16" t="s">
        <v>152</v>
      </c>
      <c r="U4" s="16" t="s">
        <v>152</v>
      </c>
      <c r="V4" s="16" t="s">
        <v>152</v>
      </c>
      <c r="W4" s="16" t="s">
        <v>151</v>
      </c>
      <c r="X4" s="16" t="s">
        <v>151</v>
      </c>
      <c r="Y4" s="16" t="s">
        <v>151</v>
      </c>
      <c r="Z4" s="16" t="s">
        <v>152</v>
      </c>
    </row>
    <row r="5" spans="1:27" ht="12.75">
      <c r="A5" s="1">
        <f aca="true" t="shared" si="1" ref="A5:A68">IF(C5=C4,A4,ROW(B5)-3)</f>
        <v>2</v>
      </c>
      <c r="B5" t="s">
        <v>67</v>
      </c>
      <c r="C5" s="2">
        <v>9.8</v>
      </c>
      <c r="D5" s="1">
        <v>9</v>
      </c>
      <c r="E5" s="2">
        <v>0.8</v>
      </c>
      <c r="F5" s="6" t="s">
        <v>164</v>
      </c>
      <c r="G5" s="17">
        <f aca="true" t="shared" si="2" ref="G5:G68">E5/SQRT(D5-1)</f>
        <v>0.282842712474619</v>
      </c>
      <c r="H5" s="1">
        <v>5</v>
      </c>
      <c r="I5" s="5" t="str">
        <f t="shared" si="0"/>
        <v>10 -09</v>
      </c>
      <c r="J5" s="1"/>
      <c r="K5" s="15"/>
      <c r="L5" s="16" t="s">
        <v>151</v>
      </c>
      <c r="M5" s="16" t="s">
        <v>151</v>
      </c>
      <c r="N5" s="16" t="s">
        <v>152</v>
      </c>
      <c r="O5" s="16" t="s">
        <v>151</v>
      </c>
      <c r="P5" s="16" t="s">
        <v>152</v>
      </c>
      <c r="Q5" s="16" t="s">
        <v>152</v>
      </c>
      <c r="R5" s="16" t="s">
        <v>152</v>
      </c>
      <c r="S5" s="16" t="s">
        <v>152</v>
      </c>
      <c r="T5" s="16" t="s">
        <v>152</v>
      </c>
      <c r="U5" s="16" t="s">
        <v>152</v>
      </c>
      <c r="V5" s="16" t="s">
        <v>152</v>
      </c>
      <c r="W5" s="16" t="s">
        <v>151</v>
      </c>
      <c r="X5" s="16" t="s">
        <v>151</v>
      </c>
      <c r="Y5" s="16" t="s">
        <v>151</v>
      </c>
      <c r="Z5" s="16" t="s">
        <v>152</v>
      </c>
    </row>
    <row r="6" spans="1:27" ht="12.75">
      <c r="A6" s="1">
        <f t="shared" si="1"/>
        <v>3</v>
      </c>
      <c r="B6" t="s">
        <v>100</v>
      </c>
      <c r="C6" s="2">
        <v>9.4</v>
      </c>
      <c r="D6" s="1">
        <v>8</v>
      </c>
      <c r="E6" s="2">
        <v>0.8</v>
      </c>
      <c r="F6" s="6" t="s">
        <v>165</v>
      </c>
      <c r="G6" s="17">
        <f t="shared" si="2"/>
        <v>0.30237157840738177</v>
      </c>
      <c r="H6" s="1">
        <v>4</v>
      </c>
      <c r="I6" s="5" t="str">
        <f t="shared" si="0"/>
        <v>10 -09</v>
      </c>
      <c r="J6" s="1"/>
      <c r="K6" s="15"/>
      <c r="L6" s="16" t="s">
        <v>151</v>
      </c>
      <c r="M6" s="16" t="s">
        <v>151</v>
      </c>
      <c r="N6" s="16" t="s">
        <v>152</v>
      </c>
      <c r="O6" s="16" t="s">
        <v>151</v>
      </c>
      <c r="P6" s="16" t="s">
        <v>152</v>
      </c>
      <c r="Q6" s="16" t="s">
        <v>152</v>
      </c>
      <c r="R6" s="16" t="s">
        <v>152</v>
      </c>
      <c r="S6" s="16" t="s">
        <v>151</v>
      </c>
      <c r="T6" s="16" t="s">
        <v>152</v>
      </c>
      <c r="U6" s="16" t="s">
        <v>152</v>
      </c>
      <c r="V6" s="16" t="s">
        <v>152</v>
      </c>
      <c r="W6" s="16" t="s">
        <v>151</v>
      </c>
      <c r="X6" s="16" t="s">
        <v>151</v>
      </c>
      <c r="Y6" s="16" t="s">
        <v>151</v>
      </c>
      <c r="Z6" s="16" t="s">
        <v>152</v>
      </c>
    </row>
    <row r="7" spans="1:27" ht="12.75">
      <c r="A7" s="1">
        <f t="shared" si="1"/>
        <v>3</v>
      </c>
      <c r="B7" t="s">
        <v>115</v>
      </c>
      <c r="C7" s="2">
        <v>9.4</v>
      </c>
      <c r="D7" s="1">
        <v>9</v>
      </c>
      <c r="E7" s="2">
        <v>0.7</v>
      </c>
      <c r="F7" s="6" t="s">
        <v>166</v>
      </c>
      <c r="G7" s="17">
        <f t="shared" si="2"/>
        <v>0.2474873734152916</v>
      </c>
      <c r="H7" s="1">
        <v>5</v>
      </c>
      <c r="I7" s="5" t="str">
        <f t="shared" si="0"/>
        <v>10 -09</v>
      </c>
      <c r="J7" s="1"/>
      <c r="K7" s="15"/>
      <c r="L7" s="16" t="s">
        <v>151</v>
      </c>
      <c r="M7" s="16" t="s">
        <v>151</v>
      </c>
      <c r="N7" s="16" t="s">
        <v>152</v>
      </c>
      <c r="O7" s="16" t="s">
        <v>151</v>
      </c>
      <c r="P7" s="16" t="s">
        <v>152</v>
      </c>
      <c r="Q7" s="16" t="s">
        <v>152</v>
      </c>
      <c r="R7" s="16" t="s">
        <v>152</v>
      </c>
      <c r="S7" s="16" t="s">
        <v>152</v>
      </c>
      <c r="T7" s="16" t="s">
        <v>152</v>
      </c>
      <c r="U7" s="16" t="s">
        <v>152</v>
      </c>
      <c r="V7" s="16" t="s">
        <v>152</v>
      </c>
      <c r="W7" s="16" t="s">
        <v>151</v>
      </c>
      <c r="X7" s="16" t="s">
        <v>151</v>
      </c>
      <c r="Y7" s="16" t="s">
        <v>151</v>
      </c>
      <c r="Z7" s="16" t="s">
        <v>152</v>
      </c>
    </row>
    <row r="8" spans="1:27" ht="12.75">
      <c r="A8" s="1">
        <f t="shared" si="1"/>
        <v>5</v>
      </c>
      <c r="B8" t="s">
        <v>60</v>
      </c>
      <c r="C8" s="2">
        <v>9.2</v>
      </c>
      <c r="D8" s="1">
        <v>9</v>
      </c>
      <c r="E8" s="2">
        <v>0.7</v>
      </c>
      <c r="F8" s="6" t="s">
        <v>166</v>
      </c>
      <c r="G8" s="17">
        <f t="shared" si="2"/>
        <v>0.2474873734152916</v>
      </c>
      <c r="H8" s="1">
        <v>5</v>
      </c>
      <c r="I8" s="5" t="str">
        <f t="shared" si="0"/>
        <v>10 -09</v>
      </c>
      <c r="J8" s="1"/>
      <c r="K8" s="15"/>
      <c r="L8" s="16" t="s">
        <v>151</v>
      </c>
      <c r="M8" s="16" t="s">
        <v>151</v>
      </c>
      <c r="N8" s="16" t="s">
        <v>152</v>
      </c>
      <c r="O8" s="16" t="s">
        <v>151</v>
      </c>
      <c r="P8" s="16" t="s">
        <v>152</v>
      </c>
      <c r="Q8" s="16" t="s">
        <v>152</v>
      </c>
      <c r="R8" s="16" t="s">
        <v>152</v>
      </c>
      <c r="S8" s="16" t="s">
        <v>152</v>
      </c>
      <c r="T8" s="16" t="s">
        <v>152</v>
      </c>
      <c r="U8" s="16" t="s">
        <v>152</v>
      </c>
      <c r="V8" s="16" t="s">
        <v>152</v>
      </c>
      <c r="W8" s="16" t="s">
        <v>151</v>
      </c>
      <c r="X8" s="16" t="s">
        <v>151</v>
      </c>
      <c r="Y8" s="16" t="s">
        <v>151</v>
      </c>
      <c r="Z8" s="16" t="s">
        <v>152</v>
      </c>
    </row>
    <row r="9" spans="1:27" ht="12.75">
      <c r="A9" s="1">
        <f t="shared" si="1"/>
        <v>6</v>
      </c>
      <c r="B9" t="s">
        <v>80</v>
      </c>
      <c r="C9" s="2">
        <v>9.1</v>
      </c>
      <c r="D9" s="1">
        <v>7</v>
      </c>
      <c r="E9" s="2">
        <v>1.1</v>
      </c>
      <c r="F9" s="6" t="s">
        <v>167</v>
      </c>
      <c r="G9" s="17">
        <f t="shared" si="2"/>
        <v>0.4490731195102494</v>
      </c>
      <c r="H9" s="1">
        <v>3</v>
      </c>
      <c r="I9" s="5" t="str">
        <f t="shared" si="0"/>
        <v>10 -08</v>
      </c>
      <c r="J9" s="1"/>
      <c r="K9" s="15"/>
      <c r="L9" s="16" t="s">
        <v>151</v>
      </c>
      <c r="M9" s="16" t="s">
        <v>151</v>
      </c>
      <c r="N9" s="16" t="s">
        <v>151</v>
      </c>
      <c r="O9" s="16" t="s">
        <v>151</v>
      </c>
      <c r="P9" s="16" t="s">
        <v>152</v>
      </c>
      <c r="Q9" s="16" t="s">
        <v>152</v>
      </c>
      <c r="R9" s="16" t="s">
        <v>152</v>
      </c>
      <c r="S9" s="16" t="s">
        <v>151</v>
      </c>
      <c r="T9" s="16" t="s">
        <v>152</v>
      </c>
      <c r="U9" s="16" t="s">
        <v>152</v>
      </c>
      <c r="V9" s="16" t="s">
        <v>152</v>
      </c>
      <c r="W9" s="16" t="s">
        <v>151</v>
      </c>
      <c r="X9" s="16" t="s">
        <v>151</v>
      </c>
      <c r="Y9" s="16" t="s">
        <v>151</v>
      </c>
      <c r="Z9" s="16" t="s">
        <v>152</v>
      </c>
    </row>
    <row r="10" spans="1:27" ht="12.75">
      <c r="A10" s="1">
        <f t="shared" si="1"/>
        <v>6</v>
      </c>
      <c r="B10" t="s">
        <v>102</v>
      </c>
      <c r="C10" s="2">
        <v>9.1</v>
      </c>
      <c r="D10" s="1">
        <v>8</v>
      </c>
      <c r="E10" s="2">
        <v>0.7</v>
      </c>
      <c r="F10" s="6" t="s">
        <v>168</v>
      </c>
      <c r="G10" s="17">
        <f t="shared" si="2"/>
        <v>0.264575131106459</v>
      </c>
      <c r="H10" s="1">
        <v>4</v>
      </c>
      <c r="I10" s="5" t="str">
        <f t="shared" si="0"/>
        <v>10 -09</v>
      </c>
      <c r="J10" s="1"/>
      <c r="K10" s="15"/>
      <c r="L10" s="16" t="s">
        <v>151</v>
      </c>
      <c r="M10" s="16" t="s">
        <v>151</v>
      </c>
      <c r="N10" s="16" t="s">
        <v>152</v>
      </c>
      <c r="O10" s="16" t="s">
        <v>151</v>
      </c>
      <c r="P10" s="16" t="s">
        <v>152</v>
      </c>
      <c r="Q10" s="16" t="s">
        <v>152</v>
      </c>
      <c r="R10" s="16" t="s">
        <v>152</v>
      </c>
      <c r="S10" s="16" t="s">
        <v>151</v>
      </c>
      <c r="T10" s="16" t="s">
        <v>152</v>
      </c>
      <c r="U10" s="16" t="s">
        <v>152</v>
      </c>
      <c r="V10" s="16" t="s">
        <v>152</v>
      </c>
      <c r="W10" s="16" t="s">
        <v>151</v>
      </c>
      <c r="X10" s="16" t="s">
        <v>151</v>
      </c>
      <c r="Y10" s="16" t="s">
        <v>151</v>
      </c>
      <c r="Z10" s="16" t="s">
        <v>152</v>
      </c>
    </row>
    <row r="11" spans="1:27" ht="12.75">
      <c r="A11" s="1">
        <f t="shared" si="1"/>
        <v>6</v>
      </c>
      <c r="B11" t="s">
        <v>109</v>
      </c>
      <c r="C11" s="2">
        <v>9.1</v>
      </c>
      <c r="D11" s="1">
        <v>11</v>
      </c>
      <c r="E11" s="2">
        <v>1</v>
      </c>
      <c r="F11" s="6" t="s">
        <v>169</v>
      </c>
      <c r="G11" s="17">
        <f t="shared" si="2"/>
        <v>0.31622776601683794</v>
      </c>
      <c r="H11" s="1">
        <v>5</v>
      </c>
      <c r="I11" s="5" t="str">
        <f aca="true" t="shared" si="3" ref="I11:I74">CONCATENATE(TEXT(C11+1.96*G11,"0,0 -"),TEXT(C11-1.96*G11,"0,0"))</f>
        <v>10 -08</v>
      </c>
      <c r="J11" s="1"/>
      <c r="K11" s="15"/>
      <c r="L11" s="16" t="s">
        <v>151</v>
      </c>
      <c r="M11" s="16" t="s">
        <v>151</v>
      </c>
      <c r="N11" s="16" t="s">
        <v>152</v>
      </c>
      <c r="O11" s="16" t="s">
        <v>151</v>
      </c>
      <c r="P11" s="16" t="s">
        <v>152</v>
      </c>
      <c r="Q11" s="16" t="s">
        <v>152</v>
      </c>
      <c r="R11" s="16" t="s">
        <v>152</v>
      </c>
      <c r="S11" s="16" t="s">
        <v>151</v>
      </c>
      <c r="T11" s="16" t="s">
        <v>152</v>
      </c>
      <c r="U11" s="16" t="s">
        <v>152</v>
      </c>
      <c r="V11" s="16" t="s">
        <v>152</v>
      </c>
      <c r="W11" s="16" t="s">
        <v>152</v>
      </c>
      <c r="X11" s="16" t="s">
        <v>152</v>
      </c>
      <c r="Y11" s="16" t="s">
        <v>152</v>
      </c>
      <c r="Z11" s="16" t="s">
        <v>152</v>
      </c>
    </row>
    <row r="12" spans="1:27" ht="12.75">
      <c r="A12" s="1">
        <f t="shared" si="1"/>
        <v>9</v>
      </c>
      <c r="B12" t="s">
        <v>99</v>
      </c>
      <c r="C12" s="2">
        <v>8.9</v>
      </c>
      <c r="D12" s="1">
        <v>9</v>
      </c>
      <c r="E12" s="2">
        <v>0.6</v>
      </c>
      <c r="F12" s="6" t="s">
        <v>166</v>
      </c>
      <c r="G12" s="17">
        <f t="shared" si="2"/>
        <v>0.21213203435596423</v>
      </c>
      <c r="H12" s="1">
        <v>5</v>
      </c>
      <c r="I12" s="5" t="str">
        <f t="shared" si="3"/>
        <v>09 -08</v>
      </c>
      <c r="J12" s="1"/>
      <c r="K12" s="15"/>
      <c r="L12" s="16" t="s">
        <v>151</v>
      </c>
      <c r="M12" s="16" t="s">
        <v>151</v>
      </c>
      <c r="N12" s="16" t="s">
        <v>152</v>
      </c>
      <c r="O12" s="16" t="s">
        <v>151</v>
      </c>
      <c r="P12" s="16" t="s">
        <v>152</v>
      </c>
      <c r="Q12" s="16" t="s">
        <v>152</v>
      </c>
      <c r="R12" s="16" t="s">
        <v>152</v>
      </c>
      <c r="S12" s="16" t="s">
        <v>152</v>
      </c>
      <c r="T12" s="16" t="s">
        <v>152</v>
      </c>
      <c r="U12" s="16" t="s">
        <v>152</v>
      </c>
      <c r="V12" s="16" t="s">
        <v>152</v>
      </c>
      <c r="W12" s="16" t="s">
        <v>151</v>
      </c>
      <c r="X12" s="16" t="s">
        <v>151</v>
      </c>
      <c r="Y12" s="16" t="s">
        <v>151</v>
      </c>
      <c r="Z12" s="16" t="s">
        <v>152</v>
      </c>
    </row>
    <row r="13" spans="1:27" ht="12.75">
      <c r="A13" s="1">
        <f t="shared" si="1"/>
        <v>10</v>
      </c>
      <c r="B13" t="s">
        <v>124</v>
      </c>
      <c r="C13" s="2">
        <v>8.7</v>
      </c>
      <c r="D13" s="1">
        <v>9</v>
      </c>
      <c r="E13" s="2">
        <v>0.6</v>
      </c>
      <c r="F13" s="6" t="s">
        <v>170</v>
      </c>
      <c r="G13" s="17">
        <f t="shared" si="2"/>
        <v>0.21213203435596423</v>
      </c>
      <c r="H13" s="1">
        <v>5</v>
      </c>
      <c r="I13" s="5" t="str">
        <f t="shared" si="3"/>
        <v>09 -08</v>
      </c>
      <c r="J13" s="1"/>
      <c r="K13" s="15"/>
      <c r="L13" s="16" t="s">
        <v>151</v>
      </c>
      <c r="M13" s="16" t="s">
        <v>151</v>
      </c>
      <c r="N13" s="16" t="s">
        <v>152</v>
      </c>
      <c r="O13" s="16" t="s">
        <v>151</v>
      </c>
      <c r="P13" s="16" t="s">
        <v>152</v>
      </c>
      <c r="Q13" s="16" t="s">
        <v>152</v>
      </c>
      <c r="R13" s="16" t="s">
        <v>152</v>
      </c>
      <c r="S13" s="16" t="s">
        <v>152</v>
      </c>
      <c r="T13" s="16" t="s">
        <v>152</v>
      </c>
      <c r="U13" s="16" t="s">
        <v>152</v>
      </c>
      <c r="V13" s="16" t="s">
        <v>152</v>
      </c>
      <c r="W13" s="16" t="s">
        <v>151</v>
      </c>
      <c r="X13" s="16" t="s">
        <v>151</v>
      </c>
      <c r="Y13" s="16" t="s">
        <v>151</v>
      </c>
      <c r="Z13" s="16" t="s">
        <v>152</v>
      </c>
    </row>
    <row r="14" spans="1:27" ht="12.75">
      <c r="A14" s="1">
        <f t="shared" si="1"/>
        <v>11</v>
      </c>
      <c r="B14" t="s">
        <v>132</v>
      </c>
      <c r="C14" s="2">
        <v>8.6</v>
      </c>
      <c r="D14" s="1">
        <v>7</v>
      </c>
      <c r="E14" s="2">
        <v>0.7</v>
      </c>
      <c r="F14" s="6" t="s">
        <v>171</v>
      </c>
      <c r="G14" s="17">
        <f t="shared" si="2"/>
        <v>0.28577380332470415</v>
      </c>
      <c r="H14" s="1">
        <v>3</v>
      </c>
      <c r="I14" s="5" t="str">
        <f t="shared" si="3"/>
        <v>09 -08</v>
      </c>
      <c r="J14" s="1"/>
      <c r="K14" s="15"/>
      <c r="L14" s="16" t="s">
        <v>151</v>
      </c>
      <c r="M14" s="16" t="s">
        <v>151</v>
      </c>
      <c r="N14" s="16" t="s">
        <v>151</v>
      </c>
      <c r="O14" s="16" t="s">
        <v>151</v>
      </c>
      <c r="P14" s="16" t="s">
        <v>152</v>
      </c>
      <c r="Q14" s="16" t="s">
        <v>152</v>
      </c>
      <c r="R14" s="16" t="s">
        <v>152</v>
      </c>
      <c r="S14" s="16" t="s">
        <v>151</v>
      </c>
      <c r="T14" s="16" t="s">
        <v>152</v>
      </c>
      <c r="U14" s="16" t="s">
        <v>152</v>
      </c>
      <c r="V14" s="16" t="s">
        <v>152</v>
      </c>
      <c r="W14" s="16" t="s">
        <v>151</v>
      </c>
      <c r="X14" s="16" t="s">
        <v>151</v>
      </c>
      <c r="Y14" s="16" t="s">
        <v>151</v>
      </c>
      <c r="Z14" s="16" t="s">
        <v>152</v>
      </c>
    </row>
    <row r="15" spans="1:27" ht="12.75">
      <c r="A15" s="1">
        <f t="shared" si="1"/>
        <v>11</v>
      </c>
      <c r="B15" t="s">
        <v>116</v>
      </c>
      <c r="C15" s="2">
        <v>8.6</v>
      </c>
      <c r="D15" s="1">
        <v>8</v>
      </c>
      <c r="E15" s="2">
        <v>0.3</v>
      </c>
      <c r="F15" s="6" t="s">
        <v>172</v>
      </c>
      <c r="G15" s="17">
        <f t="shared" si="2"/>
        <v>0.11338934190276816</v>
      </c>
      <c r="H15" s="1">
        <v>4</v>
      </c>
      <c r="I15" s="5" t="str">
        <f t="shared" si="3"/>
        <v>09 -08</v>
      </c>
      <c r="J15" s="1"/>
      <c r="K15" s="15"/>
      <c r="L15" s="16" t="s">
        <v>151</v>
      </c>
      <c r="M15" s="16" t="s">
        <v>151</v>
      </c>
      <c r="N15" s="16" t="s">
        <v>152</v>
      </c>
      <c r="O15" s="16" t="s">
        <v>151</v>
      </c>
      <c r="P15" s="16" t="s">
        <v>152</v>
      </c>
      <c r="Q15" s="16" t="s">
        <v>152</v>
      </c>
      <c r="R15" s="16" t="s">
        <v>152</v>
      </c>
      <c r="S15" s="16" t="s">
        <v>151</v>
      </c>
      <c r="T15" s="16" t="s">
        <v>152</v>
      </c>
      <c r="U15" s="16" t="s">
        <v>152</v>
      </c>
      <c r="V15" s="16" t="s">
        <v>152</v>
      </c>
      <c r="W15" s="16" t="s">
        <v>151</v>
      </c>
      <c r="X15" s="16" t="s">
        <v>151</v>
      </c>
      <c r="Y15" s="16" t="s">
        <v>151</v>
      </c>
      <c r="Z15" s="16" t="s">
        <v>152</v>
      </c>
    </row>
    <row r="16" spans="1:27" ht="12.75">
      <c r="A16" s="1">
        <f t="shared" si="1"/>
        <v>13</v>
      </c>
      <c r="B16" t="s">
        <v>50</v>
      </c>
      <c r="C16" s="2">
        <v>8.3</v>
      </c>
      <c r="D16" s="1">
        <v>10</v>
      </c>
      <c r="E16" s="2">
        <v>1</v>
      </c>
      <c r="F16" s="6" t="s">
        <v>173</v>
      </c>
      <c r="G16" s="17">
        <f t="shared" si="2"/>
        <v>0.3333333333333333</v>
      </c>
      <c r="H16" s="1">
        <v>6</v>
      </c>
      <c r="I16" s="5" t="str">
        <f t="shared" si="3"/>
        <v>09 -08</v>
      </c>
      <c r="J16" s="1"/>
      <c r="K16" s="15"/>
      <c r="L16" s="16" t="s">
        <v>151</v>
      </c>
      <c r="M16" s="16" t="s">
        <v>151</v>
      </c>
      <c r="N16" s="16" t="s">
        <v>152</v>
      </c>
      <c r="O16" s="16" t="s">
        <v>151</v>
      </c>
      <c r="P16" s="16" t="s">
        <v>152</v>
      </c>
      <c r="Q16" s="16" t="s">
        <v>152</v>
      </c>
      <c r="R16" s="16" t="s">
        <v>152</v>
      </c>
      <c r="S16" s="16" t="s">
        <v>152</v>
      </c>
      <c r="T16" s="16" t="s">
        <v>152</v>
      </c>
      <c r="U16" s="16" t="s">
        <v>152</v>
      </c>
      <c r="V16" s="16" t="s">
        <v>152</v>
      </c>
      <c r="W16" s="16" t="s">
        <v>151</v>
      </c>
      <c r="X16" s="16" t="s">
        <v>151</v>
      </c>
      <c r="Y16" s="16" t="s">
        <v>152</v>
      </c>
      <c r="Z16" s="16" t="s">
        <v>152</v>
      </c>
    </row>
    <row r="17" spans="1:27" ht="12.75">
      <c r="A17" s="1">
        <f t="shared" si="1"/>
        <v>14</v>
      </c>
      <c r="B17" t="s">
        <v>125</v>
      </c>
      <c r="C17" s="2">
        <v>7.8</v>
      </c>
      <c r="D17" s="1">
        <v>10</v>
      </c>
      <c r="E17" s="2">
        <v>0.8</v>
      </c>
      <c r="F17" s="6" t="s">
        <v>174</v>
      </c>
      <c r="G17" s="17">
        <f t="shared" si="2"/>
        <v>0.26666666666666666</v>
      </c>
      <c r="H17" s="1">
        <v>6</v>
      </c>
      <c r="I17" s="5" t="str">
        <f t="shared" si="3"/>
        <v>08 -07</v>
      </c>
      <c r="J17" s="1"/>
      <c r="K17" s="15"/>
      <c r="L17" s="16" t="s">
        <v>151</v>
      </c>
      <c r="M17" s="16" t="s">
        <v>151</v>
      </c>
      <c r="N17" s="16" t="s">
        <v>152</v>
      </c>
      <c r="O17" s="16" t="s">
        <v>151</v>
      </c>
      <c r="P17" s="16" t="s">
        <v>152</v>
      </c>
      <c r="Q17" s="16" t="s">
        <v>152</v>
      </c>
      <c r="R17" s="16" t="s">
        <v>152</v>
      </c>
      <c r="S17" s="16" t="s">
        <v>152</v>
      </c>
      <c r="T17" s="16" t="s">
        <v>152</v>
      </c>
      <c r="U17" s="16" t="s">
        <v>152</v>
      </c>
      <c r="V17" s="16" t="s">
        <v>152</v>
      </c>
      <c r="W17" s="16" t="s">
        <v>151</v>
      </c>
      <c r="X17" s="16" t="s">
        <v>151</v>
      </c>
      <c r="Y17" s="16" t="s">
        <v>152</v>
      </c>
      <c r="Z17" s="16" t="s">
        <v>152</v>
      </c>
    </row>
    <row r="18" spans="1:27" ht="12.75">
      <c r="A18" s="1">
        <f t="shared" si="1"/>
        <v>15</v>
      </c>
      <c r="B18" t="s">
        <v>51</v>
      </c>
      <c r="C18" s="2">
        <v>7.7</v>
      </c>
      <c r="D18" s="1">
        <v>8</v>
      </c>
      <c r="E18" s="2">
        <v>0.7</v>
      </c>
      <c r="F18" s="6" t="s">
        <v>175</v>
      </c>
      <c r="G18" s="17">
        <f t="shared" si="2"/>
        <v>0.264575131106459</v>
      </c>
      <c r="H18" s="1">
        <v>4</v>
      </c>
      <c r="I18" s="5" t="str">
        <f t="shared" si="3"/>
        <v>08 -07</v>
      </c>
      <c r="J18" s="1"/>
      <c r="K18" s="15"/>
      <c r="L18" s="16" t="s">
        <v>151</v>
      </c>
      <c r="M18" s="16" t="s">
        <v>151</v>
      </c>
      <c r="N18" s="16" t="s">
        <v>152</v>
      </c>
      <c r="O18" s="16" t="s">
        <v>151</v>
      </c>
      <c r="P18" s="16" t="s">
        <v>152</v>
      </c>
      <c r="Q18" s="16" t="s">
        <v>152</v>
      </c>
      <c r="R18" s="16" t="s">
        <v>152</v>
      </c>
      <c r="S18" s="16" t="s">
        <v>151</v>
      </c>
      <c r="T18" s="16" t="s">
        <v>152</v>
      </c>
      <c r="U18" s="16" t="s">
        <v>152</v>
      </c>
      <c r="V18" s="16" t="s">
        <v>152</v>
      </c>
      <c r="W18" s="16" t="s">
        <v>151</v>
      </c>
      <c r="X18" s="16" t="s">
        <v>151</v>
      </c>
      <c r="Y18" s="16" t="s">
        <v>151</v>
      </c>
      <c r="Z18" s="16" t="s">
        <v>152</v>
      </c>
    </row>
    <row r="19" spans="1:27" ht="12.75">
      <c r="A19" s="1">
        <f t="shared" si="1"/>
        <v>15</v>
      </c>
      <c r="B19" t="s">
        <v>78</v>
      </c>
      <c r="C19" s="2">
        <v>7.7</v>
      </c>
      <c r="D19" s="1">
        <v>11</v>
      </c>
      <c r="E19" s="2">
        <v>1.2</v>
      </c>
      <c r="F19" s="6" t="s">
        <v>176</v>
      </c>
      <c r="G19" s="17">
        <f t="shared" si="2"/>
        <v>0.3794733192202055</v>
      </c>
      <c r="H19" s="1">
        <v>5</v>
      </c>
      <c r="I19" s="5" t="str">
        <f t="shared" si="3"/>
        <v>08 -07</v>
      </c>
      <c r="J19" s="1"/>
      <c r="K19" s="15"/>
      <c r="L19" s="16" t="s">
        <v>151</v>
      </c>
      <c r="M19" s="16" t="s">
        <v>151</v>
      </c>
      <c r="N19" s="16" t="s">
        <v>152</v>
      </c>
      <c r="O19" s="16" t="s">
        <v>151</v>
      </c>
      <c r="P19" s="16" t="s">
        <v>152</v>
      </c>
      <c r="Q19" s="16" t="s">
        <v>152</v>
      </c>
      <c r="R19" s="16" t="s">
        <v>152</v>
      </c>
      <c r="S19" s="16" t="s">
        <v>151</v>
      </c>
      <c r="T19" s="16" t="s">
        <v>152</v>
      </c>
      <c r="U19" s="16" t="s">
        <v>152</v>
      </c>
      <c r="V19" s="16" t="s">
        <v>152</v>
      </c>
      <c r="W19" s="16" t="s">
        <v>152</v>
      </c>
      <c r="X19" s="16" t="s">
        <v>152</v>
      </c>
      <c r="Y19" s="16" t="s">
        <v>152</v>
      </c>
      <c r="Z19" s="16" t="s">
        <v>152</v>
      </c>
    </row>
    <row r="20" spans="1:27" ht="12.75">
      <c r="A20" s="1">
        <f t="shared" si="1"/>
        <v>17</v>
      </c>
      <c r="B20" t="s">
        <v>75</v>
      </c>
      <c r="C20" s="2">
        <v>7.6</v>
      </c>
      <c r="D20" s="1">
        <v>8</v>
      </c>
      <c r="E20" s="2">
        <v>0.8</v>
      </c>
      <c r="F20" s="6" t="s">
        <v>177</v>
      </c>
      <c r="G20" s="17">
        <f t="shared" si="2"/>
        <v>0.30237157840738177</v>
      </c>
      <c r="H20" s="1">
        <v>4</v>
      </c>
      <c r="I20" s="5" t="str">
        <f t="shared" si="3"/>
        <v>08 -07</v>
      </c>
      <c r="J20" s="1"/>
      <c r="K20" s="15"/>
      <c r="L20" s="16" t="s">
        <v>151</v>
      </c>
      <c r="M20" s="16" t="s">
        <v>151</v>
      </c>
      <c r="N20" s="16" t="s">
        <v>152</v>
      </c>
      <c r="O20" s="16" t="s">
        <v>151</v>
      </c>
      <c r="P20" s="16" t="s">
        <v>152</v>
      </c>
      <c r="Q20" s="16" t="s">
        <v>152</v>
      </c>
      <c r="R20" s="16" t="s">
        <v>152</v>
      </c>
      <c r="S20" s="16" t="s">
        <v>151</v>
      </c>
      <c r="T20" s="16" t="s">
        <v>152</v>
      </c>
      <c r="U20" s="16" t="s">
        <v>152</v>
      </c>
      <c r="V20" s="16" t="s">
        <v>152</v>
      </c>
      <c r="W20" s="16" t="s">
        <v>151</v>
      </c>
      <c r="X20" s="16" t="s">
        <v>151</v>
      </c>
      <c r="Y20" s="16" t="s">
        <v>151</v>
      </c>
      <c r="Z20" s="16" t="s">
        <v>152</v>
      </c>
    </row>
    <row r="21" spans="1:27" ht="12.75">
      <c r="A21" s="1">
        <f t="shared" si="1"/>
        <v>18</v>
      </c>
      <c r="B21" t="s">
        <v>61</v>
      </c>
      <c r="C21" s="2">
        <v>7.4</v>
      </c>
      <c r="D21" s="1">
        <v>8</v>
      </c>
      <c r="E21" s="2">
        <v>0.9</v>
      </c>
      <c r="F21" s="6" t="s">
        <v>178</v>
      </c>
      <c r="G21" s="17">
        <f t="shared" si="2"/>
        <v>0.3401680257083045</v>
      </c>
      <c r="H21" s="1">
        <v>4</v>
      </c>
      <c r="I21" s="5" t="str">
        <f t="shared" si="3"/>
        <v>08 -07</v>
      </c>
      <c r="J21" s="1"/>
      <c r="K21" s="15"/>
      <c r="L21" s="16" t="s">
        <v>151</v>
      </c>
      <c r="M21" s="16" t="s">
        <v>151</v>
      </c>
      <c r="N21" s="16" t="s">
        <v>152</v>
      </c>
      <c r="O21" s="16" t="s">
        <v>151</v>
      </c>
      <c r="P21" s="16" t="s">
        <v>152</v>
      </c>
      <c r="Q21" s="16" t="s">
        <v>152</v>
      </c>
      <c r="R21" s="16" t="s">
        <v>152</v>
      </c>
      <c r="S21" s="16" t="s">
        <v>151</v>
      </c>
      <c r="T21" s="16" t="s">
        <v>152</v>
      </c>
      <c r="U21" s="16" t="s">
        <v>152</v>
      </c>
      <c r="V21" s="16" t="s">
        <v>152</v>
      </c>
      <c r="W21" s="16" t="s">
        <v>151</v>
      </c>
      <c r="X21" s="16" t="s">
        <v>151</v>
      </c>
      <c r="Y21" s="16" t="s">
        <v>151</v>
      </c>
      <c r="Z21" s="16" t="s">
        <v>152</v>
      </c>
    </row>
    <row r="22" spans="1:27" ht="12.75">
      <c r="A22" s="1">
        <f t="shared" si="1"/>
        <v>19</v>
      </c>
      <c r="B22" t="s">
        <v>83</v>
      </c>
      <c r="C22" s="2">
        <v>7.2</v>
      </c>
      <c r="D22" s="1">
        <v>8</v>
      </c>
      <c r="E22" s="2">
        <v>1.9</v>
      </c>
      <c r="F22" s="6" t="s">
        <v>179</v>
      </c>
      <c r="G22" s="17">
        <f t="shared" si="2"/>
        <v>0.7181324987175317</v>
      </c>
      <c r="H22" s="1">
        <v>4</v>
      </c>
      <c r="I22" s="5" t="str">
        <f t="shared" si="3"/>
        <v>09 -06</v>
      </c>
      <c r="J22" s="1"/>
      <c r="K22" s="15"/>
      <c r="L22" s="16" t="s">
        <v>151</v>
      </c>
      <c r="M22" s="16" t="s">
        <v>151</v>
      </c>
      <c r="N22" s="16" t="s">
        <v>152</v>
      </c>
      <c r="O22" s="16" t="s">
        <v>151</v>
      </c>
      <c r="P22" s="16" t="s">
        <v>152</v>
      </c>
      <c r="Q22" s="16" t="s">
        <v>152</v>
      </c>
      <c r="R22" s="16" t="s">
        <v>152</v>
      </c>
      <c r="S22" s="16" t="s">
        <v>151</v>
      </c>
      <c r="T22" s="16" t="s">
        <v>152</v>
      </c>
      <c r="U22" s="16" t="s">
        <v>152</v>
      </c>
      <c r="V22" s="16" t="s">
        <v>152</v>
      </c>
      <c r="W22" s="16" t="s">
        <v>151</v>
      </c>
      <c r="X22" s="16" t="s">
        <v>151</v>
      </c>
      <c r="Y22" s="16" t="s">
        <v>151</v>
      </c>
      <c r="Z22" s="16" t="s">
        <v>152</v>
      </c>
    </row>
    <row r="23" spans="1:27" ht="12.75">
      <c r="A23" s="1">
        <f t="shared" si="1"/>
        <v>20</v>
      </c>
      <c r="B23" t="s">
        <v>114</v>
      </c>
      <c r="C23" s="2">
        <v>7</v>
      </c>
      <c r="D23" s="1">
        <v>8</v>
      </c>
      <c r="E23" s="2">
        <v>0.7</v>
      </c>
      <c r="F23" s="6" t="s">
        <v>180</v>
      </c>
      <c r="G23" s="17">
        <f t="shared" si="2"/>
        <v>0.264575131106459</v>
      </c>
      <c r="H23" s="1">
        <v>4</v>
      </c>
      <c r="I23" s="5" t="str">
        <f t="shared" si="3"/>
        <v>08 -06</v>
      </c>
      <c r="J23" s="1"/>
      <c r="K23" s="15"/>
      <c r="L23" s="16" t="s">
        <v>151</v>
      </c>
      <c r="M23" s="16" t="s">
        <v>151</v>
      </c>
      <c r="N23" s="16" t="s">
        <v>152</v>
      </c>
      <c r="O23" s="16" t="s">
        <v>151</v>
      </c>
      <c r="P23" s="16" t="s">
        <v>152</v>
      </c>
      <c r="Q23" s="16" t="s">
        <v>152</v>
      </c>
      <c r="R23" s="16" t="s">
        <v>152</v>
      </c>
      <c r="S23" s="16" t="s">
        <v>151</v>
      </c>
      <c r="T23" s="16" t="s">
        <v>152</v>
      </c>
      <c r="U23" s="16" t="s">
        <v>152</v>
      </c>
      <c r="V23" s="16" t="s">
        <v>152</v>
      </c>
      <c r="W23" s="16" t="s">
        <v>151</v>
      </c>
      <c r="X23" s="16" t="s">
        <v>151</v>
      </c>
      <c r="Y23" s="16" t="s">
        <v>151</v>
      </c>
      <c r="Z23" s="16" t="s">
        <v>152</v>
      </c>
    </row>
    <row r="24" spans="1:27" ht="12.75">
      <c r="A24" s="1">
        <f t="shared" si="1"/>
        <v>21</v>
      </c>
      <c r="B24" t="s">
        <v>74</v>
      </c>
      <c r="C24" s="2">
        <v>6.7</v>
      </c>
      <c r="D24" s="1">
        <v>9</v>
      </c>
      <c r="E24" s="2">
        <v>1</v>
      </c>
      <c r="F24" s="6" t="s">
        <v>181</v>
      </c>
      <c r="G24" s="17">
        <f t="shared" si="2"/>
        <v>0.35355339059327373</v>
      </c>
      <c r="H24" s="1">
        <v>5</v>
      </c>
      <c r="I24" s="5" t="str">
        <f t="shared" si="3"/>
        <v>07 -06</v>
      </c>
      <c r="J24" s="1"/>
      <c r="K24" s="15"/>
      <c r="L24" s="16" t="s">
        <v>151</v>
      </c>
      <c r="M24" s="16" t="s">
        <v>151</v>
      </c>
      <c r="N24" s="16" t="s">
        <v>152</v>
      </c>
      <c r="O24" s="16" t="s">
        <v>151</v>
      </c>
      <c r="P24" s="16" t="s">
        <v>152</v>
      </c>
      <c r="Q24" s="16" t="s">
        <v>152</v>
      </c>
      <c r="R24" s="16" t="s">
        <v>152</v>
      </c>
      <c r="S24" s="16" t="s">
        <v>152</v>
      </c>
      <c r="T24" s="16" t="s">
        <v>152</v>
      </c>
      <c r="U24" s="16" t="s">
        <v>152</v>
      </c>
      <c r="V24" s="16" t="s">
        <v>152</v>
      </c>
      <c r="W24" s="16" t="s">
        <v>151</v>
      </c>
      <c r="X24" s="16" t="s">
        <v>151</v>
      </c>
      <c r="Y24" s="16" t="s">
        <v>151</v>
      </c>
      <c r="Z24" s="16" t="s">
        <v>152</v>
      </c>
    </row>
    <row r="25" spans="1:27" ht="12.75">
      <c r="A25" s="1">
        <f t="shared" si="1"/>
        <v>22</v>
      </c>
      <c r="B25" t="s">
        <v>84</v>
      </c>
      <c r="C25" s="2">
        <v>6.6</v>
      </c>
      <c r="D25" s="1">
        <v>8</v>
      </c>
      <c r="E25" s="2">
        <v>1.3</v>
      </c>
      <c r="F25" s="6" t="s">
        <v>182</v>
      </c>
      <c r="G25" s="17">
        <f t="shared" si="2"/>
        <v>0.49135381491199537</v>
      </c>
      <c r="H25" s="1">
        <v>4</v>
      </c>
      <c r="I25" s="5" t="str">
        <f t="shared" si="3"/>
        <v>08 -06</v>
      </c>
      <c r="J25" s="1"/>
      <c r="K25" s="15"/>
      <c r="L25" s="16" t="s">
        <v>151</v>
      </c>
      <c r="M25" s="16" t="s">
        <v>151</v>
      </c>
      <c r="N25" s="16" t="s">
        <v>152</v>
      </c>
      <c r="O25" s="16" t="s">
        <v>151</v>
      </c>
      <c r="P25" s="16" t="s">
        <v>152</v>
      </c>
      <c r="Q25" s="16" t="s">
        <v>152</v>
      </c>
      <c r="R25" s="16" t="s">
        <v>152</v>
      </c>
      <c r="S25" s="16" t="s">
        <v>151</v>
      </c>
      <c r="T25" s="16" t="s">
        <v>152</v>
      </c>
      <c r="U25" s="16" t="s">
        <v>152</v>
      </c>
      <c r="V25" s="16" t="s">
        <v>152</v>
      </c>
      <c r="W25" s="16" t="s">
        <v>151</v>
      </c>
      <c r="X25" s="16" t="s">
        <v>151</v>
      </c>
      <c r="Y25" s="16" t="s">
        <v>151</v>
      </c>
      <c r="Z25" s="16" t="s">
        <v>152</v>
      </c>
    </row>
    <row r="26" spans="1:27" ht="12.75">
      <c r="A26" s="1">
        <f t="shared" si="1"/>
        <v>23</v>
      </c>
      <c r="B26" t="s">
        <v>86</v>
      </c>
      <c r="C26" s="2">
        <v>6.4</v>
      </c>
      <c r="D26" s="1">
        <v>11</v>
      </c>
      <c r="E26" s="2">
        <v>1.3</v>
      </c>
      <c r="F26" s="6" t="s">
        <v>183</v>
      </c>
      <c r="G26" s="17">
        <f t="shared" si="2"/>
        <v>0.41109609582188933</v>
      </c>
      <c r="H26" s="1">
        <v>5</v>
      </c>
      <c r="I26" s="5" t="str">
        <f t="shared" si="3"/>
        <v>07 -06</v>
      </c>
      <c r="J26" s="1"/>
      <c r="K26" s="15"/>
      <c r="L26" s="16" t="s">
        <v>151</v>
      </c>
      <c r="M26" s="16" t="s">
        <v>151</v>
      </c>
      <c r="N26" s="16" t="s">
        <v>152</v>
      </c>
      <c r="O26" s="16" t="s">
        <v>151</v>
      </c>
      <c r="P26" s="16" t="s">
        <v>152</v>
      </c>
      <c r="Q26" s="16" t="s">
        <v>152</v>
      </c>
      <c r="R26" s="16" t="s">
        <v>152</v>
      </c>
      <c r="S26" s="16" t="s">
        <v>151</v>
      </c>
      <c r="T26" s="16" t="s">
        <v>152</v>
      </c>
      <c r="U26" s="16" t="s">
        <v>152</v>
      </c>
      <c r="V26" s="16" t="s">
        <v>152</v>
      </c>
      <c r="W26" s="16" t="s">
        <v>152</v>
      </c>
      <c r="X26" s="16" t="s">
        <v>152</v>
      </c>
      <c r="Y26" s="16" t="s">
        <v>152</v>
      </c>
      <c r="Z26" s="16" t="s">
        <v>152</v>
      </c>
    </row>
    <row r="27" spans="1:27" ht="12.75">
      <c r="A27" s="1">
        <f t="shared" si="1"/>
        <v>23</v>
      </c>
      <c r="B27" t="s">
        <v>106</v>
      </c>
      <c r="C27" s="2">
        <v>6.4</v>
      </c>
      <c r="D27" s="1">
        <v>9</v>
      </c>
      <c r="E27" s="2">
        <v>0.9</v>
      </c>
      <c r="F27" s="6" t="s">
        <v>184</v>
      </c>
      <c r="G27" s="17">
        <f t="shared" si="2"/>
        <v>0.31819805153394637</v>
      </c>
      <c r="H27" s="1">
        <v>5</v>
      </c>
      <c r="I27" s="5" t="str">
        <f t="shared" si="3"/>
        <v>07 -06</v>
      </c>
      <c r="J27" s="1"/>
      <c r="K27" s="15"/>
      <c r="L27" s="16" t="s">
        <v>151</v>
      </c>
      <c r="M27" s="16" t="s">
        <v>151</v>
      </c>
      <c r="N27" s="16" t="s">
        <v>152</v>
      </c>
      <c r="O27" s="16" t="s">
        <v>151</v>
      </c>
      <c r="P27" s="16" t="s">
        <v>152</v>
      </c>
      <c r="Q27" s="16" t="s">
        <v>152</v>
      </c>
      <c r="R27" s="16" t="s">
        <v>152</v>
      </c>
      <c r="S27" s="16" t="s">
        <v>152</v>
      </c>
      <c r="T27" s="16" t="s">
        <v>152</v>
      </c>
      <c r="U27" s="16" t="s">
        <v>152</v>
      </c>
      <c r="V27" s="16" t="s">
        <v>152</v>
      </c>
      <c r="W27" s="16" t="s">
        <v>151</v>
      </c>
      <c r="X27" s="16" t="s">
        <v>151</v>
      </c>
      <c r="Y27" s="16" t="s">
        <v>151</v>
      </c>
      <c r="Z27" s="16" t="s">
        <v>152</v>
      </c>
    </row>
    <row r="28" spans="1:27" ht="12.75">
      <c r="A28" s="1">
        <f t="shared" si="1"/>
        <v>25</v>
      </c>
      <c r="B28" t="s">
        <v>53</v>
      </c>
      <c r="C28" s="2">
        <v>6.1</v>
      </c>
      <c r="D28" s="1">
        <v>9</v>
      </c>
      <c r="E28" s="2">
        <v>1.3</v>
      </c>
      <c r="F28" s="6" t="s">
        <v>185</v>
      </c>
      <c r="G28" s="17">
        <f t="shared" si="2"/>
        <v>0.4596194077712559</v>
      </c>
      <c r="H28" s="1">
        <v>5</v>
      </c>
      <c r="I28" s="5" t="str">
        <f t="shared" si="3"/>
        <v>07 -05</v>
      </c>
      <c r="J28" s="1"/>
      <c r="K28" s="15"/>
      <c r="L28" s="16" t="s">
        <v>151</v>
      </c>
      <c r="M28" s="16" t="s">
        <v>151</v>
      </c>
      <c r="N28" s="16" t="s">
        <v>152</v>
      </c>
      <c r="O28" s="16" t="s">
        <v>151</v>
      </c>
      <c r="P28" s="16" t="s">
        <v>152</v>
      </c>
      <c r="Q28" s="16" t="s">
        <v>152</v>
      </c>
      <c r="R28" s="16" t="s">
        <v>152</v>
      </c>
      <c r="S28" s="16" t="s">
        <v>152</v>
      </c>
      <c r="T28" s="16" t="s">
        <v>152</v>
      </c>
      <c r="U28" s="16" t="s">
        <v>152</v>
      </c>
      <c r="V28" s="16" t="s">
        <v>152</v>
      </c>
      <c r="W28" s="16" t="s">
        <v>151</v>
      </c>
      <c r="X28" s="16" t="s">
        <v>151</v>
      </c>
      <c r="Y28" s="16" t="s">
        <v>151</v>
      </c>
      <c r="Z28" s="16" t="s">
        <v>152</v>
      </c>
    </row>
    <row r="29" spans="1:27" ht="12.75">
      <c r="A29" s="1">
        <f t="shared" si="1"/>
        <v>26</v>
      </c>
      <c r="B29" t="s">
        <v>54</v>
      </c>
      <c r="C29" s="2">
        <v>6</v>
      </c>
      <c r="D29" s="1">
        <v>4</v>
      </c>
      <c r="E29" s="2">
        <v>1.6</v>
      </c>
      <c r="F29" s="6" t="s">
        <v>186</v>
      </c>
      <c r="G29" s="17">
        <f t="shared" si="2"/>
        <v>0.9237604307034013</v>
      </c>
      <c r="H29" s="1">
        <v>3</v>
      </c>
      <c r="I29" s="5" t="str">
        <f t="shared" si="3"/>
        <v>08 -04</v>
      </c>
      <c r="J29" s="1"/>
      <c r="K29" s="15"/>
      <c r="L29" s="16" t="s">
        <v>152</v>
      </c>
      <c r="M29" s="16" t="s">
        <v>152</v>
      </c>
      <c r="N29" s="16" t="s">
        <v>152</v>
      </c>
      <c r="O29" s="16" t="s">
        <v>151</v>
      </c>
      <c r="P29" s="16" t="s">
        <v>151</v>
      </c>
      <c r="Q29" s="16" t="s">
        <v>151</v>
      </c>
      <c r="R29" s="16" t="s">
        <v>151</v>
      </c>
      <c r="S29" s="16" t="s">
        <v>151</v>
      </c>
      <c r="T29" s="16" t="s">
        <v>151</v>
      </c>
      <c r="U29" s="16" t="s">
        <v>151</v>
      </c>
      <c r="V29" s="16" t="s">
        <v>151</v>
      </c>
      <c r="W29" s="16" t="s">
        <v>151</v>
      </c>
      <c r="X29" s="16" t="s">
        <v>151</v>
      </c>
      <c r="Y29" s="16" t="s">
        <v>151</v>
      </c>
      <c r="Z29" s="16" t="s">
        <v>152</v>
      </c>
    </row>
    <row r="30" spans="1:27" ht="12.75">
      <c r="A30" s="1">
        <f t="shared" si="1"/>
        <v>27</v>
      </c>
      <c r="B30" t="s">
        <v>71</v>
      </c>
      <c r="C30" s="2">
        <v>5.7</v>
      </c>
      <c r="D30" s="1">
        <v>4</v>
      </c>
      <c r="E30" s="2">
        <v>1.6</v>
      </c>
      <c r="F30" s="6" t="s">
        <v>187</v>
      </c>
      <c r="G30" s="17">
        <f t="shared" si="2"/>
        <v>0.9237604307034013</v>
      </c>
      <c r="H30" s="1">
        <v>4</v>
      </c>
      <c r="I30" s="5" t="str">
        <f t="shared" si="3"/>
        <v>08 -04</v>
      </c>
      <c r="J30" s="1"/>
      <c r="K30" s="15"/>
      <c r="L30" s="16" t="s">
        <v>151</v>
      </c>
      <c r="M30" s="16" t="s">
        <v>151</v>
      </c>
      <c r="N30" s="16" t="s">
        <v>152</v>
      </c>
      <c r="O30" s="16" t="s">
        <v>152</v>
      </c>
      <c r="P30" s="16" t="s">
        <v>151</v>
      </c>
      <c r="Q30" s="16" t="s">
        <v>151</v>
      </c>
      <c r="R30" s="16" t="s">
        <v>151</v>
      </c>
      <c r="S30" s="16" t="s">
        <v>151</v>
      </c>
      <c r="T30" s="16" t="s">
        <v>151</v>
      </c>
      <c r="U30" s="16" t="s">
        <v>151</v>
      </c>
      <c r="V30" s="16" t="s">
        <v>151</v>
      </c>
      <c r="W30" s="16" t="s">
        <v>151</v>
      </c>
      <c r="X30" s="16" t="s">
        <v>151</v>
      </c>
      <c r="Y30" s="16" t="s">
        <v>151</v>
      </c>
      <c r="Z30" s="16" t="s">
        <v>152</v>
      </c>
      <c r="AA30" t="s">
        <v>152</v>
      </c>
    </row>
    <row r="31" spans="1:27" ht="12.75">
      <c r="A31" s="1">
        <f t="shared" si="1"/>
        <v>28</v>
      </c>
      <c r="B31" t="s">
        <v>111</v>
      </c>
      <c r="C31" s="2">
        <v>5.5</v>
      </c>
      <c r="D31" s="1">
        <v>6</v>
      </c>
      <c r="E31" s="2">
        <v>1.1</v>
      </c>
      <c r="F31" s="6" t="s">
        <v>188</v>
      </c>
      <c r="G31" s="17">
        <f t="shared" si="2"/>
        <v>0.49193495504995377</v>
      </c>
      <c r="H31" s="1">
        <v>5</v>
      </c>
      <c r="I31" s="5" t="str">
        <f t="shared" si="3"/>
        <v>06 -05</v>
      </c>
      <c r="J31" s="1"/>
      <c r="K31" s="15"/>
      <c r="L31" s="16" t="s">
        <v>151</v>
      </c>
      <c r="M31" s="16" t="s">
        <v>151</v>
      </c>
      <c r="N31" s="16" t="s">
        <v>152</v>
      </c>
      <c r="O31" s="16" t="s">
        <v>152</v>
      </c>
      <c r="P31" s="16" t="s">
        <v>151</v>
      </c>
      <c r="Q31" s="16" t="s">
        <v>151</v>
      </c>
      <c r="R31" s="16" t="s">
        <v>151</v>
      </c>
      <c r="S31" s="16" t="s">
        <v>151</v>
      </c>
      <c r="T31" s="16" t="s">
        <v>151</v>
      </c>
      <c r="U31" s="16" t="s">
        <v>152</v>
      </c>
      <c r="V31" s="16" t="s">
        <v>152</v>
      </c>
      <c r="W31" s="16" t="s">
        <v>151</v>
      </c>
      <c r="X31" s="16" t="s">
        <v>151</v>
      </c>
      <c r="Y31" s="16" t="s">
        <v>151</v>
      </c>
      <c r="Z31" s="16" t="s">
        <v>152</v>
      </c>
      <c r="AA31" t="s">
        <v>152</v>
      </c>
    </row>
    <row r="32" spans="1:27" ht="12.75">
      <c r="A32" s="1">
        <f t="shared" si="1"/>
        <v>28</v>
      </c>
      <c r="B32" t="s">
        <v>117</v>
      </c>
      <c r="C32" s="2">
        <v>5.5</v>
      </c>
      <c r="D32" s="1">
        <v>11</v>
      </c>
      <c r="E32" s="2">
        <v>1.4</v>
      </c>
      <c r="F32" s="6" t="s">
        <v>189</v>
      </c>
      <c r="G32" s="17">
        <f t="shared" si="2"/>
        <v>0.44271887242357305</v>
      </c>
      <c r="H32" s="1">
        <v>5</v>
      </c>
      <c r="I32" s="5" t="str">
        <f t="shared" si="3"/>
        <v>06 -05</v>
      </c>
      <c r="J32" s="1"/>
      <c r="K32" s="15"/>
      <c r="L32" s="16" t="s">
        <v>151</v>
      </c>
      <c r="M32" s="16" t="s">
        <v>151</v>
      </c>
      <c r="N32" s="16" t="s">
        <v>152</v>
      </c>
      <c r="O32" s="16" t="s">
        <v>151</v>
      </c>
      <c r="P32" s="16" t="s">
        <v>152</v>
      </c>
      <c r="Q32" s="16" t="s">
        <v>152</v>
      </c>
      <c r="R32" s="16" t="s">
        <v>152</v>
      </c>
      <c r="S32" s="16" t="s">
        <v>151</v>
      </c>
      <c r="T32" s="16" t="s">
        <v>152</v>
      </c>
      <c r="U32" s="16" t="s">
        <v>152</v>
      </c>
      <c r="V32" s="16" t="s">
        <v>152</v>
      </c>
      <c r="W32" s="16" t="s">
        <v>152</v>
      </c>
      <c r="X32" s="16" t="s">
        <v>152</v>
      </c>
      <c r="Y32" s="16" t="s">
        <v>152</v>
      </c>
      <c r="Z32" s="16" t="s">
        <v>152</v>
      </c>
    </row>
    <row r="33" spans="1:27" ht="12.75">
      <c r="A33" s="1">
        <f t="shared" si="1"/>
        <v>30</v>
      </c>
      <c r="B33" t="s">
        <v>64</v>
      </c>
      <c r="C33" s="2">
        <v>5.4</v>
      </c>
      <c r="D33" s="1">
        <v>4</v>
      </c>
      <c r="E33" s="2">
        <v>1.9</v>
      </c>
      <c r="F33" s="6" t="s">
        <v>190</v>
      </c>
      <c r="G33" s="17">
        <f t="shared" si="2"/>
        <v>1.096965511460289</v>
      </c>
      <c r="H33" s="1">
        <v>3</v>
      </c>
      <c r="I33" s="5" t="str">
        <f t="shared" si="3"/>
        <v>08 -03</v>
      </c>
      <c r="J33" s="1"/>
      <c r="K33" s="15"/>
      <c r="L33" s="16" t="s">
        <v>151</v>
      </c>
      <c r="M33" s="16" t="s">
        <v>151</v>
      </c>
      <c r="N33" s="16" t="s">
        <v>152</v>
      </c>
      <c r="O33" s="16" t="s">
        <v>151</v>
      </c>
      <c r="P33" s="16" t="s">
        <v>151</v>
      </c>
      <c r="Q33" s="16" t="s">
        <v>152</v>
      </c>
      <c r="R33" s="16" t="s">
        <v>152</v>
      </c>
      <c r="S33" s="16" t="s">
        <v>151</v>
      </c>
      <c r="T33" s="16" t="s">
        <v>151</v>
      </c>
      <c r="U33" s="16" t="s">
        <v>151</v>
      </c>
      <c r="V33" s="16" t="s">
        <v>151</v>
      </c>
      <c r="W33" s="16" t="s">
        <v>151</v>
      </c>
      <c r="X33" s="16" t="s">
        <v>151</v>
      </c>
      <c r="Y33" s="16" t="s">
        <v>151</v>
      </c>
      <c r="Z33" s="16" t="s">
        <v>152</v>
      </c>
    </row>
    <row r="34" spans="1:27" ht="12.75">
      <c r="A34" s="1">
        <f t="shared" si="1"/>
        <v>30</v>
      </c>
      <c r="B34" t="s">
        <v>98</v>
      </c>
      <c r="C34" s="2">
        <v>5.4</v>
      </c>
      <c r="D34" s="1">
        <v>4</v>
      </c>
      <c r="E34" s="2">
        <v>0.8</v>
      </c>
      <c r="F34" s="6" t="s">
        <v>191</v>
      </c>
      <c r="G34" s="17">
        <f t="shared" si="2"/>
        <v>0.46188021535170065</v>
      </c>
      <c r="H34" s="1">
        <v>3</v>
      </c>
      <c r="I34" s="5" t="str">
        <f t="shared" si="3"/>
        <v>06 -04</v>
      </c>
      <c r="J34" s="1"/>
      <c r="K34" s="15"/>
      <c r="L34" s="16" t="s">
        <v>152</v>
      </c>
      <c r="M34" s="16" t="s">
        <v>152</v>
      </c>
      <c r="N34" s="16" t="s">
        <v>152</v>
      </c>
      <c r="O34" s="16" t="s">
        <v>151</v>
      </c>
      <c r="P34" s="16" t="s">
        <v>151</v>
      </c>
      <c r="Q34" s="16" t="s">
        <v>151</v>
      </c>
      <c r="R34" s="16" t="s">
        <v>151</v>
      </c>
      <c r="S34" s="16" t="s">
        <v>151</v>
      </c>
      <c r="T34" s="16" t="s">
        <v>151</v>
      </c>
      <c r="U34" s="16" t="s">
        <v>151</v>
      </c>
      <c r="V34" s="16" t="s">
        <v>151</v>
      </c>
      <c r="W34" s="16" t="s">
        <v>151</v>
      </c>
      <c r="X34" s="16" t="s">
        <v>151</v>
      </c>
      <c r="Y34" s="16" t="s">
        <v>151</v>
      </c>
      <c r="Z34" s="16" t="s">
        <v>152</v>
      </c>
    </row>
    <row r="35" spans="1:27" ht="12.75">
      <c r="A35" s="1">
        <f t="shared" si="1"/>
        <v>32</v>
      </c>
      <c r="B35" t="s">
        <v>79</v>
      </c>
      <c r="C35" s="2">
        <v>5.2</v>
      </c>
      <c r="D35" s="1">
        <v>10</v>
      </c>
      <c r="E35" s="2">
        <v>1.2</v>
      </c>
      <c r="F35" s="6" t="s">
        <v>192</v>
      </c>
      <c r="G35" s="17">
        <f t="shared" si="2"/>
        <v>0.39999999999999997</v>
      </c>
      <c r="H35" s="1">
        <v>6</v>
      </c>
      <c r="I35" s="5" t="str">
        <f t="shared" si="3"/>
        <v>06 -04</v>
      </c>
      <c r="J35" s="1"/>
      <c r="K35" s="15"/>
      <c r="L35" s="16" t="s">
        <v>151</v>
      </c>
      <c r="M35" s="16" t="s">
        <v>151</v>
      </c>
      <c r="N35" s="16" t="s">
        <v>152</v>
      </c>
      <c r="O35" s="16" t="s">
        <v>152</v>
      </c>
      <c r="P35" s="16" t="s">
        <v>152</v>
      </c>
      <c r="Q35" s="16" t="s">
        <v>152</v>
      </c>
      <c r="R35" s="16" t="s">
        <v>152</v>
      </c>
      <c r="S35" s="16" t="s">
        <v>151</v>
      </c>
      <c r="T35" s="16" t="s">
        <v>152</v>
      </c>
      <c r="U35" s="16" t="s">
        <v>152</v>
      </c>
      <c r="V35" s="16" t="s">
        <v>152</v>
      </c>
      <c r="W35" s="16" t="s">
        <v>151</v>
      </c>
      <c r="X35" s="16" t="s">
        <v>151</v>
      </c>
      <c r="Y35" s="16" t="s">
        <v>151</v>
      </c>
      <c r="Z35" s="16" t="s">
        <v>152</v>
      </c>
      <c r="AA35" t="s">
        <v>152</v>
      </c>
    </row>
    <row r="36" spans="1:27" ht="12.75">
      <c r="A36" s="1">
        <f t="shared" si="1"/>
        <v>32</v>
      </c>
      <c r="B36" t="s">
        <v>120</v>
      </c>
      <c r="C36" s="2">
        <v>5.2</v>
      </c>
      <c r="D36" s="1">
        <v>4</v>
      </c>
      <c r="E36" s="2">
        <v>1.5</v>
      </c>
      <c r="F36" s="6" t="s">
        <v>193</v>
      </c>
      <c r="G36" s="17">
        <f t="shared" si="2"/>
        <v>0.8660254037844387</v>
      </c>
      <c r="H36" s="1">
        <v>3</v>
      </c>
      <c r="I36" s="5" t="str">
        <f t="shared" si="3"/>
        <v>07 -04</v>
      </c>
      <c r="J36" s="1"/>
      <c r="K36" s="15"/>
      <c r="L36" s="16" t="s">
        <v>152</v>
      </c>
      <c r="M36" s="16" t="s">
        <v>152</v>
      </c>
      <c r="N36" s="16" t="s">
        <v>152</v>
      </c>
      <c r="O36" s="16" t="s">
        <v>151</v>
      </c>
      <c r="P36" s="16" t="s">
        <v>151</v>
      </c>
      <c r="Q36" s="16" t="s">
        <v>151</v>
      </c>
      <c r="R36" s="16" t="s">
        <v>151</v>
      </c>
      <c r="S36" s="16" t="s">
        <v>151</v>
      </c>
      <c r="T36" s="16" t="s">
        <v>151</v>
      </c>
      <c r="U36" s="16" t="s">
        <v>151</v>
      </c>
      <c r="V36" s="16" t="s">
        <v>151</v>
      </c>
      <c r="W36" s="16" t="s">
        <v>151</v>
      </c>
      <c r="X36" s="16" t="s">
        <v>151</v>
      </c>
      <c r="Y36" s="16" t="s">
        <v>151</v>
      </c>
      <c r="Z36" s="16" t="s">
        <v>152</v>
      </c>
    </row>
    <row r="37" spans="1:27" ht="12.75">
      <c r="A37" s="1">
        <f t="shared" si="1"/>
        <v>34</v>
      </c>
      <c r="B37" t="s">
        <v>112</v>
      </c>
      <c r="C37" s="2">
        <v>5</v>
      </c>
      <c r="D37" s="1">
        <v>10</v>
      </c>
      <c r="E37" s="2">
        <v>0.9</v>
      </c>
      <c r="F37" s="6" t="s">
        <v>194</v>
      </c>
      <c r="G37" s="17">
        <f t="shared" si="2"/>
        <v>0.3</v>
      </c>
      <c r="H37" s="1">
        <v>4</v>
      </c>
      <c r="I37" s="5" t="str">
        <f t="shared" si="3"/>
        <v>06 -04</v>
      </c>
      <c r="J37" s="1"/>
      <c r="K37" s="15"/>
      <c r="L37" s="16" t="s">
        <v>152</v>
      </c>
      <c r="M37" s="16" t="s">
        <v>152</v>
      </c>
      <c r="N37" s="16" t="s">
        <v>152</v>
      </c>
      <c r="O37" s="16" t="s">
        <v>151</v>
      </c>
      <c r="P37" s="16" t="s">
        <v>152</v>
      </c>
      <c r="Q37" s="16" t="s">
        <v>152</v>
      </c>
      <c r="R37" s="16" t="s">
        <v>152</v>
      </c>
      <c r="S37" s="16" t="s">
        <v>151</v>
      </c>
      <c r="T37" s="16" t="s">
        <v>152</v>
      </c>
      <c r="U37" s="16" t="s">
        <v>152</v>
      </c>
      <c r="V37" s="16" t="s">
        <v>152</v>
      </c>
      <c r="W37" s="16" t="s">
        <v>151</v>
      </c>
      <c r="X37" s="16" t="s">
        <v>151</v>
      </c>
      <c r="Y37" s="16" t="s">
        <v>151</v>
      </c>
      <c r="Z37" s="16" t="s">
        <v>152</v>
      </c>
    </row>
    <row r="38" spans="1:27" ht="12.75">
      <c r="A38" s="1">
        <f t="shared" si="1"/>
        <v>35</v>
      </c>
      <c r="B38" t="s">
        <v>77</v>
      </c>
      <c r="C38" s="2">
        <v>4.9</v>
      </c>
      <c r="D38" s="1">
        <v>8</v>
      </c>
      <c r="E38" s="2">
        <v>1.7</v>
      </c>
      <c r="F38" s="6" t="s">
        <v>195</v>
      </c>
      <c r="G38" s="17">
        <f t="shared" si="2"/>
        <v>0.6425396041156862</v>
      </c>
      <c r="H38" s="1">
        <v>4</v>
      </c>
      <c r="I38" s="5" t="str">
        <f t="shared" si="3"/>
        <v>06 -04</v>
      </c>
      <c r="J38" s="1"/>
      <c r="K38" s="15"/>
      <c r="L38" s="16" t="s">
        <v>151</v>
      </c>
      <c r="M38" s="16" t="s">
        <v>151</v>
      </c>
      <c r="N38" s="16" t="s">
        <v>152</v>
      </c>
      <c r="O38" s="16" t="s">
        <v>151</v>
      </c>
      <c r="P38" s="16" t="s">
        <v>152</v>
      </c>
      <c r="Q38" s="16" t="s">
        <v>152</v>
      </c>
      <c r="R38" s="16" t="s">
        <v>152</v>
      </c>
      <c r="S38" s="16" t="s">
        <v>151</v>
      </c>
      <c r="T38" s="16" t="s">
        <v>152</v>
      </c>
      <c r="U38" s="16" t="s">
        <v>152</v>
      </c>
      <c r="V38" s="16" t="s">
        <v>152</v>
      </c>
      <c r="W38" s="16" t="s">
        <v>151</v>
      </c>
      <c r="X38" s="16" t="s">
        <v>151</v>
      </c>
      <c r="Y38" s="16" t="s">
        <v>151</v>
      </c>
      <c r="Z38" s="16" t="s">
        <v>152</v>
      </c>
    </row>
    <row r="39" spans="1:27" ht="12.75">
      <c r="A39" s="1">
        <f t="shared" si="1"/>
        <v>36</v>
      </c>
      <c r="B39" t="s">
        <v>92</v>
      </c>
      <c r="C39" s="2">
        <v>4.8</v>
      </c>
      <c r="D39" s="1">
        <v>11</v>
      </c>
      <c r="E39" s="2">
        <v>0.6</v>
      </c>
      <c r="F39" s="6" t="s">
        <v>196</v>
      </c>
      <c r="G39" s="17">
        <f t="shared" si="2"/>
        <v>0.18973665961010275</v>
      </c>
      <c r="H39" s="1">
        <v>5</v>
      </c>
      <c r="I39" s="5" t="str">
        <f t="shared" si="3"/>
        <v>05 -04</v>
      </c>
      <c r="J39" s="1"/>
      <c r="K39" s="15"/>
      <c r="L39" s="16" t="s">
        <v>151</v>
      </c>
      <c r="M39" s="16" t="s">
        <v>151</v>
      </c>
      <c r="N39" s="16" t="s">
        <v>152</v>
      </c>
      <c r="O39" s="16" t="s">
        <v>151</v>
      </c>
      <c r="P39" s="16" t="s">
        <v>152</v>
      </c>
      <c r="Q39" s="16" t="s">
        <v>152</v>
      </c>
      <c r="R39" s="16" t="s">
        <v>152</v>
      </c>
      <c r="S39" s="16" t="s">
        <v>151</v>
      </c>
      <c r="T39" s="16" t="s">
        <v>152</v>
      </c>
      <c r="U39" s="16" t="s">
        <v>152</v>
      </c>
      <c r="V39" s="16" t="s">
        <v>152</v>
      </c>
      <c r="W39" s="16" t="s">
        <v>152</v>
      </c>
      <c r="X39" s="16" t="s">
        <v>152</v>
      </c>
      <c r="Y39" s="16" t="s">
        <v>152</v>
      </c>
      <c r="Z39" s="16" t="s">
        <v>152</v>
      </c>
    </row>
    <row r="40" spans="1:27" ht="12.75">
      <c r="A40" s="1">
        <f t="shared" si="1"/>
        <v>37</v>
      </c>
      <c r="B40" t="s">
        <v>93</v>
      </c>
      <c r="C40" s="2">
        <v>4.7</v>
      </c>
      <c r="D40" s="1">
        <v>5</v>
      </c>
      <c r="E40" s="2">
        <v>0.8</v>
      </c>
      <c r="F40" s="6" t="s">
        <v>197</v>
      </c>
      <c r="G40" s="17">
        <f t="shared" si="2"/>
        <v>0.4</v>
      </c>
      <c r="H40" s="1">
        <v>2</v>
      </c>
      <c r="I40" s="5" t="str">
        <f t="shared" si="3"/>
        <v>05 -04</v>
      </c>
      <c r="J40" s="1"/>
      <c r="K40" s="15"/>
      <c r="L40" s="16" t="s">
        <v>152</v>
      </c>
      <c r="M40" s="16" t="s">
        <v>152</v>
      </c>
      <c r="N40" s="16" t="s">
        <v>152</v>
      </c>
      <c r="O40" s="16" t="s">
        <v>151</v>
      </c>
      <c r="P40" s="16" t="s">
        <v>151</v>
      </c>
      <c r="Q40" s="16" t="s">
        <v>152</v>
      </c>
      <c r="R40" s="16" t="s">
        <v>152</v>
      </c>
      <c r="S40" s="16" t="s">
        <v>151</v>
      </c>
      <c r="T40" s="16" t="s">
        <v>151</v>
      </c>
      <c r="U40" s="16" t="s">
        <v>151</v>
      </c>
      <c r="V40" s="16" t="s">
        <v>151</v>
      </c>
      <c r="W40" s="16" t="s">
        <v>151</v>
      </c>
      <c r="X40" s="16" t="s">
        <v>151</v>
      </c>
      <c r="Y40" s="16" t="s">
        <v>151</v>
      </c>
      <c r="Z40" s="16" t="s">
        <v>151</v>
      </c>
    </row>
    <row r="41" spans="1:27" ht="12.75">
      <c r="A41" s="1">
        <f t="shared" si="1"/>
        <v>37</v>
      </c>
      <c r="B41" t="s">
        <v>96</v>
      </c>
      <c r="C41" s="2">
        <v>4.7</v>
      </c>
      <c r="D41" s="1">
        <v>4</v>
      </c>
      <c r="E41" s="2">
        <v>0.7</v>
      </c>
      <c r="F41" s="6" t="s">
        <v>198</v>
      </c>
      <c r="G41" s="17">
        <f t="shared" si="2"/>
        <v>0.40414518843273806</v>
      </c>
      <c r="H41" s="1">
        <v>3</v>
      </c>
      <c r="I41" s="5" t="str">
        <f t="shared" si="3"/>
        <v>05 -04</v>
      </c>
      <c r="J41" s="1"/>
      <c r="K41" s="15"/>
      <c r="L41" s="16" t="s">
        <v>152</v>
      </c>
      <c r="M41" s="16" t="s">
        <v>152</v>
      </c>
      <c r="N41" s="16" t="s">
        <v>152</v>
      </c>
      <c r="O41" s="16" t="s">
        <v>151</v>
      </c>
      <c r="P41" s="16" t="s">
        <v>151</v>
      </c>
      <c r="Q41" s="16" t="s">
        <v>151</v>
      </c>
      <c r="R41" s="16" t="s">
        <v>151</v>
      </c>
      <c r="S41" s="16" t="s">
        <v>151</v>
      </c>
      <c r="T41" s="16" t="s">
        <v>151</v>
      </c>
      <c r="U41" s="16" t="s">
        <v>151</v>
      </c>
      <c r="V41" s="16" t="s">
        <v>151</v>
      </c>
      <c r="W41" s="16" t="s">
        <v>151</v>
      </c>
      <c r="X41" s="16" t="s">
        <v>151</v>
      </c>
      <c r="Y41" s="16" t="s">
        <v>151</v>
      </c>
      <c r="Z41" s="16" t="s">
        <v>152</v>
      </c>
    </row>
    <row r="42" spans="1:27" ht="12.75">
      <c r="A42" s="1">
        <f t="shared" si="1"/>
        <v>39</v>
      </c>
      <c r="B42" t="s">
        <v>85</v>
      </c>
      <c r="C42" s="2">
        <v>4.6</v>
      </c>
      <c r="D42" s="1">
        <v>8</v>
      </c>
      <c r="E42" s="2">
        <v>0.6</v>
      </c>
      <c r="F42" s="6" t="s">
        <v>199</v>
      </c>
      <c r="G42" s="17">
        <f t="shared" si="2"/>
        <v>0.2267786838055363</v>
      </c>
      <c r="H42" s="1">
        <v>4</v>
      </c>
      <c r="I42" s="5" t="str">
        <f t="shared" si="3"/>
        <v>05 -04</v>
      </c>
      <c r="J42" s="1"/>
      <c r="K42" s="15"/>
      <c r="L42" s="16" t="s">
        <v>151</v>
      </c>
      <c r="M42" s="16" t="s">
        <v>151</v>
      </c>
      <c r="N42" s="16" t="s">
        <v>152</v>
      </c>
      <c r="O42" s="16" t="s">
        <v>151</v>
      </c>
      <c r="P42" s="16" t="s">
        <v>152</v>
      </c>
      <c r="Q42" s="16" t="s">
        <v>152</v>
      </c>
      <c r="R42" s="16" t="s">
        <v>152</v>
      </c>
      <c r="S42" s="16" t="s">
        <v>151</v>
      </c>
      <c r="T42" s="16" t="s">
        <v>152</v>
      </c>
      <c r="U42" s="16" t="s">
        <v>152</v>
      </c>
      <c r="V42" s="16" t="s">
        <v>152</v>
      </c>
      <c r="W42" s="16" t="s">
        <v>151</v>
      </c>
      <c r="X42" s="16" t="s">
        <v>151</v>
      </c>
      <c r="Y42" s="16" t="s">
        <v>151</v>
      </c>
      <c r="Z42" s="16" t="s">
        <v>152</v>
      </c>
    </row>
    <row r="43" spans="1:27" ht="12.75">
      <c r="A43" s="1">
        <f t="shared" si="1"/>
        <v>39</v>
      </c>
      <c r="B43" t="s">
        <v>87</v>
      </c>
      <c r="C43" s="2">
        <v>4.6</v>
      </c>
      <c r="D43" s="1">
        <v>5</v>
      </c>
      <c r="E43" s="2">
        <v>0.8</v>
      </c>
      <c r="F43" s="6" t="s">
        <v>200</v>
      </c>
      <c r="G43" s="17">
        <f t="shared" si="2"/>
        <v>0.4</v>
      </c>
      <c r="H43" s="1">
        <v>3</v>
      </c>
      <c r="I43" s="5" t="str">
        <f t="shared" si="3"/>
        <v>05 -04</v>
      </c>
      <c r="J43" s="1"/>
      <c r="K43" s="15"/>
      <c r="L43" s="16" t="s">
        <v>151</v>
      </c>
      <c r="M43" s="16" t="s">
        <v>151</v>
      </c>
      <c r="N43" s="16" t="s">
        <v>152</v>
      </c>
      <c r="O43" s="16" t="s">
        <v>151</v>
      </c>
      <c r="P43" s="16" t="s">
        <v>152</v>
      </c>
      <c r="Q43" s="16" t="s">
        <v>152</v>
      </c>
      <c r="R43" s="16" t="s">
        <v>152</v>
      </c>
      <c r="S43" s="16" t="s">
        <v>151</v>
      </c>
      <c r="T43" s="16" t="s">
        <v>151</v>
      </c>
      <c r="U43" s="16" t="s">
        <v>151</v>
      </c>
      <c r="V43" s="16" t="s">
        <v>151</v>
      </c>
      <c r="W43" s="16" t="s">
        <v>151</v>
      </c>
      <c r="X43" s="16" t="s">
        <v>151</v>
      </c>
      <c r="Y43" s="16" t="s">
        <v>151</v>
      </c>
      <c r="Z43" s="16" t="s">
        <v>152</v>
      </c>
    </row>
    <row r="44" spans="1:27" ht="12.75">
      <c r="A44" s="1">
        <f t="shared" si="1"/>
        <v>41</v>
      </c>
      <c r="B44" t="s">
        <v>103</v>
      </c>
      <c r="C44" s="2">
        <v>4.4</v>
      </c>
      <c r="D44" s="1">
        <v>5</v>
      </c>
      <c r="E44" s="2">
        <v>0.5</v>
      </c>
      <c r="F44" s="6" t="s">
        <v>201</v>
      </c>
      <c r="G44" s="17">
        <f t="shared" si="2"/>
        <v>0.25</v>
      </c>
      <c r="H44" s="1">
        <v>3</v>
      </c>
      <c r="I44" s="5" t="str">
        <f t="shared" si="3"/>
        <v>05 -04</v>
      </c>
      <c r="J44" s="1"/>
      <c r="K44" s="15"/>
      <c r="L44" s="16" t="s">
        <v>151</v>
      </c>
      <c r="M44" s="16" t="s">
        <v>151</v>
      </c>
      <c r="N44" s="16" t="s">
        <v>152</v>
      </c>
      <c r="O44" s="16" t="s">
        <v>151</v>
      </c>
      <c r="P44" s="16" t="s">
        <v>152</v>
      </c>
      <c r="Q44" s="16" t="s">
        <v>152</v>
      </c>
      <c r="R44" s="16" t="s">
        <v>152</v>
      </c>
      <c r="S44" s="16" t="s">
        <v>151</v>
      </c>
      <c r="T44" s="16" t="s">
        <v>151</v>
      </c>
      <c r="U44" s="16" t="s">
        <v>151</v>
      </c>
      <c r="V44" s="16" t="s">
        <v>151</v>
      </c>
      <c r="W44" s="16" t="s">
        <v>151</v>
      </c>
      <c r="X44" s="16" t="s">
        <v>151</v>
      </c>
      <c r="Y44" s="16" t="s">
        <v>151</v>
      </c>
      <c r="Z44" s="16" t="s">
        <v>152</v>
      </c>
    </row>
    <row r="45" spans="1:27" ht="12.75">
      <c r="A45" s="1">
        <f t="shared" si="1"/>
        <v>42</v>
      </c>
      <c r="B45" t="s">
        <v>66</v>
      </c>
      <c r="C45" s="2">
        <v>4.3</v>
      </c>
      <c r="D45" s="1">
        <v>10</v>
      </c>
      <c r="E45" s="2">
        <v>0.9</v>
      </c>
      <c r="F45" s="6" t="s">
        <v>202</v>
      </c>
      <c r="G45" s="17">
        <f t="shared" si="2"/>
        <v>0.3</v>
      </c>
      <c r="H45" s="1">
        <v>6</v>
      </c>
      <c r="I45" s="5" t="str">
        <f t="shared" si="3"/>
        <v>05 -04</v>
      </c>
      <c r="J45" s="1"/>
      <c r="K45" s="15"/>
      <c r="L45" s="16" t="s">
        <v>151</v>
      </c>
      <c r="M45" s="16" t="s">
        <v>151</v>
      </c>
      <c r="N45" s="16" t="s">
        <v>152</v>
      </c>
      <c r="O45" s="16" t="s">
        <v>152</v>
      </c>
      <c r="P45" s="16" t="s">
        <v>152</v>
      </c>
      <c r="Q45" s="16" t="s">
        <v>152</v>
      </c>
      <c r="R45" s="16" t="s">
        <v>152</v>
      </c>
      <c r="S45" s="16" t="s">
        <v>151</v>
      </c>
      <c r="T45" s="16" t="s">
        <v>152</v>
      </c>
      <c r="U45" s="16" t="s">
        <v>152</v>
      </c>
      <c r="V45" s="16" t="s">
        <v>152</v>
      </c>
      <c r="W45" s="16" t="s">
        <v>151</v>
      </c>
      <c r="X45" s="16" t="s">
        <v>151</v>
      </c>
      <c r="Y45" s="16" t="s">
        <v>151</v>
      </c>
      <c r="Z45" s="16" t="s">
        <v>152</v>
      </c>
      <c r="AA45" t="s">
        <v>152</v>
      </c>
    </row>
    <row r="46" spans="1:27" ht="12.75">
      <c r="A46" s="1">
        <f t="shared" si="1"/>
        <v>43</v>
      </c>
      <c r="B46" t="s">
        <v>58</v>
      </c>
      <c r="C46" s="2">
        <v>4.1</v>
      </c>
      <c r="D46" s="1">
        <v>3</v>
      </c>
      <c r="E46" s="2">
        <v>0.8</v>
      </c>
      <c r="F46" s="6" t="s">
        <v>203</v>
      </c>
      <c r="G46" s="17">
        <f t="shared" si="2"/>
        <v>0.565685424949238</v>
      </c>
      <c r="H46" s="1">
        <v>3</v>
      </c>
      <c r="I46" s="5" t="str">
        <f t="shared" si="3"/>
        <v>05 -03</v>
      </c>
      <c r="J46" s="1"/>
      <c r="K46" s="15"/>
      <c r="L46" s="16" t="s">
        <v>151</v>
      </c>
      <c r="M46" s="16" t="s">
        <v>151</v>
      </c>
      <c r="N46" s="16" t="s">
        <v>151</v>
      </c>
      <c r="O46" s="16" t="s">
        <v>152</v>
      </c>
      <c r="P46" s="16" t="s">
        <v>151</v>
      </c>
      <c r="Q46" s="16" t="s">
        <v>151</v>
      </c>
      <c r="R46" s="16" t="s">
        <v>151</v>
      </c>
      <c r="S46" s="16" t="s">
        <v>151</v>
      </c>
      <c r="T46" s="16" t="s">
        <v>151</v>
      </c>
      <c r="U46" s="16" t="s">
        <v>151</v>
      </c>
      <c r="V46" s="16" t="s">
        <v>151</v>
      </c>
      <c r="W46" s="16" t="s">
        <v>151</v>
      </c>
      <c r="X46" s="16" t="s">
        <v>151</v>
      </c>
      <c r="Y46" s="16" t="s">
        <v>151</v>
      </c>
      <c r="Z46" s="16" t="s">
        <v>152</v>
      </c>
      <c r="AA46" t="s">
        <v>152</v>
      </c>
    </row>
    <row r="47" spans="1:27" ht="12.75">
      <c r="A47" s="1">
        <f t="shared" si="1"/>
        <v>43</v>
      </c>
      <c r="B47" t="s">
        <v>70</v>
      </c>
      <c r="C47" s="2">
        <v>4.1</v>
      </c>
      <c r="D47" s="1">
        <v>4</v>
      </c>
      <c r="E47" s="2">
        <v>1.7</v>
      </c>
      <c r="F47" s="6" t="s">
        <v>0</v>
      </c>
      <c r="G47" s="17">
        <f t="shared" si="2"/>
        <v>0.9814954576223638</v>
      </c>
      <c r="H47" s="1">
        <v>3</v>
      </c>
      <c r="I47" s="5" t="str">
        <f t="shared" si="3"/>
        <v>06 -02</v>
      </c>
      <c r="J47" s="1"/>
      <c r="K47" s="15"/>
      <c r="L47" s="16" t="s">
        <v>151</v>
      </c>
      <c r="M47" s="16" t="s">
        <v>151</v>
      </c>
      <c r="N47" s="16" t="s">
        <v>152</v>
      </c>
      <c r="O47" s="16" t="s">
        <v>151</v>
      </c>
      <c r="P47" s="16" t="s">
        <v>151</v>
      </c>
      <c r="Q47" s="16" t="s">
        <v>152</v>
      </c>
      <c r="R47" s="16" t="s">
        <v>152</v>
      </c>
      <c r="S47" s="16" t="s">
        <v>151</v>
      </c>
      <c r="T47" s="16" t="s">
        <v>151</v>
      </c>
      <c r="U47" s="16" t="s">
        <v>151</v>
      </c>
      <c r="V47" s="16" t="s">
        <v>151</v>
      </c>
      <c r="W47" s="16" t="s">
        <v>151</v>
      </c>
      <c r="X47" s="16" t="s">
        <v>151</v>
      </c>
      <c r="Y47" s="16" t="s">
        <v>151</v>
      </c>
      <c r="Z47" s="16" t="s">
        <v>152</v>
      </c>
    </row>
    <row r="48" spans="1:27" ht="12.75">
      <c r="A48" s="1">
        <f t="shared" si="1"/>
        <v>43</v>
      </c>
      <c r="B48" t="s">
        <v>90</v>
      </c>
      <c r="C48" s="2">
        <v>4.1</v>
      </c>
      <c r="D48" s="1">
        <v>4</v>
      </c>
      <c r="E48" s="2">
        <v>0.3</v>
      </c>
      <c r="F48" s="6" t="s">
        <v>1</v>
      </c>
      <c r="G48" s="17">
        <f t="shared" si="2"/>
        <v>0.17320508075688773</v>
      </c>
      <c r="H48" s="1">
        <v>4</v>
      </c>
      <c r="I48" s="5" t="str">
        <f t="shared" si="3"/>
        <v>04 -04</v>
      </c>
      <c r="J48" s="1"/>
      <c r="K48" s="15"/>
      <c r="L48" s="16" t="s">
        <v>151</v>
      </c>
      <c r="M48" s="16" t="s">
        <v>151</v>
      </c>
      <c r="N48" s="16" t="s">
        <v>152</v>
      </c>
      <c r="O48" s="16" t="s">
        <v>152</v>
      </c>
      <c r="P48" s="16" t="s">
        <v>151</v>
      </c>
      <c r="Q48" s="16" t="s">
        <v>151</v>
      </c>
      <c r="R48" s="16" t="s">
        <v>151</v>
      </c>
      <c r="S48" s="16" t="s">
        <v>151</v>
      </c>
      <c r="T48" s="16" t="s">
        <v>151</v>
      </c>
      <c r="U48" s="16" t="s">
        <v>151</v>
      </c>
      <c r="V48" s="16" t="s">
        <v>151</v>
      </c>
      <c r="W48" s="16" t="s">
        <v>151</v>
      </c>
      <c r="X48" s="16" t="s">
        <v>151</v>
      </c>
      <c r="Y48" s="16" t="s">
        <v>151</v>
      </c>
      <c r="Z48" s="16" t="s">
        <v>152</v>
      </c>
      <c r="AA48" t="s">
        <v>152</v>
      </c>
    </row>
    <row r="49" spans="1:27" ht="12.75">
      <c r="A49" s="1">
        <f t="shared" si="1"/>
        <v>43</v>
      </c>
      <c r="B49" t="s">
        <v>91</v>
      </c>
      <c r="C49" s="2">
        <v>4.1</v>
      </c>
      <c r="D49" s="1">
        <v>4</v>
      </c>
      <c r="E49" s="2">
        <v>0.4</v>
      </c>
      <c r="F49" s="6" t="s">
        <v>2</v>
      </c>
      <c r="G49" s="17">
        <f t="shared" si="2"/>
        <v>0.23094010767585033</v>
      </c>
      <c r="H49" s="1">
        <v>3</v>
      </c>
      <c r="I49" s="5" t="str">
        <f t="shared" si="3"/>
        <v>05 -04</v>
      </c>
      <c r="J49" s="1"/>
      <c r="K49" s="15"/>
      <c r="L49" s="16" t="s">
        <v>152</v>
      </c>
      <c r="M49" s="16" t="s">
        <v>152</v>
      </c>
      <c r="N49" s="16" t="s">
        <v>152</v>
      </c>
      <c r="O49" s="16" t="s">
        <v>151</v>
      </c>
      <c r="P49" s="16" t="s">
        <v>151</v>
      </c>
      <c r="Q49" s="16" t="s">
        <v>151</v>
      </c>
      <c r="R49" s="16" t="s">
        <v>151</v>
      </c>
      <c r="S49" s="16" t="s">
        <v>151</v>
      </c>
      <c r="T49" s="16" t="s">
        <v>151</v>
      </c>
      <c r="U49" s="16" t="s">
        <v>151</v>
      </c>
      <c r="V49" s="16" t="s">
        <v>151</v>
      </c>
      <c r="W49" s="16" t="s">
        <v>151</v>
      </c>
      <c r="X49" s="16" t="s">
        <v>151</v>
      </c>
      <c r="Y49" s="16" t="s">
        <v>151</v>
      </c>
      <c r="Z49" s="16" t="s">
        <v>152</v>
      </c>
    </row>
    <row r="50" spans="1:27" ht="12.75">
      <c r="A50" s="1">
        <f t="shared" si="1"/>
        <v>43</v>
      </c>
      <c r="B50" t="s">
        <v>105</v>
      </c>
      <c r="C50" s="2">
        <v>4.1</v>
      </c>
      <c r="D50" s="1">
        <v>11</v>
      </c>
      <c r="E50" s="2">
        <v>0.8</v>
      </c>
      <c r="F50" s="6" t="s">
        <v>3</v>
      </c>
      <c r="G50" s="17">
        <f t="shared" si="2"/>
        <v>0.25298221281347033</v>
      </c>
      <c r="H50" s="1">
        <v>7</v>
      </c>
      <c r="I50" s="5" t="str">
        <f t="shared" si="3"/>
        <v>05 -04</v>
      </c>
      <c r="J50" s="1"/>
      <c r="K50" s="15"/>
      <c r="L50" s="16" t="s">
        <v>151</v>
      </c>
      <c r="M50" s="16" t="s">
        <v>151</v>
      </c>
      <c r="N50" s="16" t="s">
        <v>152</v>
      </c>
      <c r="O50" s="16" t="s">
        <v>152</v>
      </c>
      <c r="P50" s="16" t="s">
        <v>152</v>
      </c>
      <c r="Q50" s="16" t="s">
        <v>152</v>
      </c>
      <c r="R50" s="16" t="s">
        <v>152</v>
      </c>
      <c r="S50" s="16" t="s">
        <v>152</v>
      </c>
      <c r="T50" s="16" t="s">
        <v>152</v>
      </c>
      <c r="U50" s="16" t="s">
        <v>152</v>
      </c>
      <c r="V50" s="16" t="s">
        <v>152</v>
      </c>
      <c r="W50" s="16" t="s">
        <v>151</v>
      </c>
      <c r="X50" s="16" t="s">
        <v>151</v>
      </c>
      <c r="Y50" s="16" t="s">
        <v>151</v>
      </c>
      <c r="Z50" s="16" t="s">
        <v>152</v>
      </c>
      <c r="AA50" t="s">
        <v>152</v>
      </c>
    </row>
    <row r="51" spans="1:27" ht="12.75">
      <c r="A51" s="1">
        <f t="shared" si="1"/>
        <v>48</v>
      </c>
      <c r="B51" t="s">
        <v>113</v>
      </c>
      <c r="C51" s="2">
        <v>4</v>
      </c>
      <c r="D51" s="1">
        <v>11</v>
      </c>
      <c r="E51" s="2">
        <v>0.6</v>
      </c>
      <c r="F51" s="6" t="s">
        <v>4</v>
      </c>
      <c r="G51" s="17">
        <f t="shared" si="2"/>
        <v>0.18973665961010275</v>
      </c>
      <c r="H51" s="1">
        <v>5</v>
      </c>
      <c r="I51" s="5" t="str">
        <f t="shared" si="3"/>
        <v>04 -04</v>
      </c>
      <c r="J51" s="1"/>
      <c r="K51" s="15"/>
      <c r="L51" s="16" t="s">
        <v>151</v>
      </c>
      <c r="M51" s="16" t="s">
        <v>151</v>
      </c>
      <c r="N51" s="16" t="s">
        <v>152</v>
      </c>
      <c r="O51" s="16" t="s">
        <v>151</v>
      </c>
      <c r="P51" s="16" t="s">
        <v>152</v>
      </c>
      <c r="Q51" s="16" t="s">
        <v>152</v>
      </c>
      <c r="R51" s="16" t="s">
        <v>152</v>
      </c>
      <c r="S51" s="16" t="s">
        <v>151</v>
      </c>
      <c r="T51" s="16" t="s">
        <v>152</v>
      </c>
      <c r="U51" s="16" t="s">
        <v>152</v>
      </c>
      <c r="V51" s="16" t="s">
        <v>152</v>
      </c>
      <c r="W51" s="16" t="s">
        <v>152</v>
      </c>
      <c r="X51" s="16" t="s">
        <v>152</v>
      </c>
      <c r="Y51" s="16" t="s">
        <v>152</v>
      </c>
      <c r="Z51" s="16" t="s">
        <v>152</v>
      </c>
    </row>
    <row r="52" spans="1:27" ht="12.75">
      <c r="A52" s="1">
        <f t="shared" si="1"/>
        <v>49</v>
      </c>
      <c r="B52" t="s">
        <v>55</v>
      </c>
      <c r="C52" s="2">
        <v>3.9</v>
      </c>
      <c r="D52" s="1">
        <v>8</v>
      </c>
      <c r="E52" s="2">
        <v>0.3</v>
      </c>
      <c r="F52" s="6" t="s">
        <v>5</v>
      </c>
      <c r="G52" s="17">
        <f t="shared" si="2"/>
        <v>0.11338934190276816</v>
      </c>
      <c r="H52" s="1">
        <v>4</v>
      </c>
      <c r="I52" s="5" t="str">
        <f t="shared" si="3"/>
        <v>04 -04</v>
      </c>
      <c r="J52" s="1"/>
      <c r="K52" s="15"/>
      <c r="L52" s="16" t="s">
        <v>151</v>
      </c>
      <c r="M52" s="16" t="s">
        <v>151</v>
      </c>
      <c r="N52" s="16" t="s">
        <v>152</v>
      </c>
      <c r="O52" s="16" t="s">
        <v>151</v>
      </c>
      <c r="P52" s="16" t="s">
        <v>152</v>
      </c>
      <c r="Q52" s="16" t="s">
        <v>152</v>
      </c>
      <c r="R52" s="16" t="s">
        <v>152</v>
      </c>
      <c r="S52" s="16" t="s">
        <v>151</v>
      </c>
      <c r="T52" s="16" t="s">
        <v>152</v>
      </c>
      <c r="U52" s="16" t="s">
        <v>152</v>
      </c>
      <c r="V52" s="16" t="s">
        <v>152</v>
      </c>
      <c r="W52" s="16" t="s">
        <v>151</v>
      </c>
      <c r="X52" s="16" t="s">
        <v>151</v>
      </c>
      <c r="Y52" s="16" t="s">
        <v>151</v>
      </c>
      <c r="Z52" s="16" t="s">
        <v>152</v>
      </c>
    </row>
    <row r="53" spans="1:27" ht="12.75">
      <c r="A53" s="1">
        <f t="shared" si="1"/>
        <v>50</v>
      </c>
      <c r="B53" t="s">
        <v>121</v>
      </c>
      <c r="C53" s="2">
        <v>3.8</v>
      </c>
      <c r="D53" s="1">
        <v>8</v>
      </c>
      <c r="E53" s="2">
        <v>0.8</v>
      </c>
      <c r="F53" s="6" t="s">
        <v>6</v>
      </c>
      <c r="G53" s="17">
        <f t="shared" si="2"/>
        <v>0.30237157840738177</v>
      </c>
      <c r="H53" s="1">
        <v>4</v>
      </c>
      <c r="I53" s="5" t="str">
        <f t="shared" si="3"/>
        <v>04 -03</v>
      </c>
      <c r="J53" s="1"/>
      <c r="K53" s="15"/>
      <c r="L53" s="16" t="s">
        <v>151</v>
      </c>
      <c r="M53" s="16" t="s">
        <v>151</v>
      </c>
      <c r="N53" s="16" t="s">
        <v>152</v>
      </c>
      <c r="O53" s="16" t="s">
        <v>151</v>
      </c>
      <c r="P53" s="16" t="s">
        <v>152</v>
      </c>
      <c r="Q53" s="16" t="s">
        <v>152</v>
      </c>
      <c r="R53" s="16" t="s">
        <v>152</v>
      </c>
      <c r="S53" s="16" t="s">
        <v>151</v>
      </c>
      <c r="T53" s="16" t="s">
        <v>152</v>
      </c>
      <c r="U53" s="16" t="s">
        <v>152</v>
      </c>
      <c r="V53" s="16" t="s">
        <v>152</v>
      </c>
      <c r="W53" s="16" t="s">
        <v>151</v>
      </c>
      <c r="X53" s="16" t="s">
        <v>151</v>
      </c>
      <c r="Y53" s="16" t="s">
        <v>151</v>
      </c>
      <c r="Z53" s="16" t="s">
        <v>152</v>
      </c>
    </row>
    <row r="54" spans="1:27" ht="12.75">
      <c r="A54" s="1">
        <f t="shared" si="1"/>
        <v>51</v>
      </c>
      <c r="B54" t="s">
        <v>65</v>
      </c>
      <c r="C54" s="2">
        <v>3.7</v>
      </c>
      <c r="D54" s="1">
        <v>4</v>
      </c>
      <c r="E54" s="2">
        <v>0.4</v>
      </c>
      <c r="F54" s="6" t="s">
        <v>7</v>
      </c>
      <c r="G54" s="17">
        <f t="shared" si="2"/>
        <v>0.23094010767585033</v>
      </c>
      <c r="H54" s="1">
        <v>4</v>
      </c>
      <c r="I54" s="5" t="str">
        <f t="shared" si="3"/>
        <v>04 -03</v>
      </c>
      <c r="J54" s="1"/>
      <c r="K54" s="15"/>
      <c r="L54" s="16" t="s">
        <v>151</v>
      </c>
      <c r="M54" s="16" t="s">
        <v>151</v>
      </c>
      <c r="N54" s="16" t="s">
        <v>152</v>
      </c>
      <c r="O54" s="16" t="s">
        <v>152</v>
      </c>
      <c r="P54" s="16" t="s">
        <v>151</v>
      </c>
      <c r="Q54" s="16" t="s">
        <v>151</v>
      </c>
      <c r="R54" s="16" t="s">
        <v>151</v>
      </c>
      <c r="S54" s="16" t="s">
        <v>151</v>
      </c>
      <c r="T54" s="16" t="s">
        <v>151</v>
      </c>
      <c r="U54" s="16" t="s">
        <v>151</v>
      </c>
      <c r="V54" s="16" t="s">
        <v>151</v>
      </c>
      <c r="W54" s="16" t="s">
        <v>151</v>
      </c>
      <c r="X54" s="16" t="s">
        <v>151</v>
      </c>
      <c r="Y54" s="16" t="s">
        <v>151</v>
      </c>
      <c r="Z54" s="16" t="s">
        <v>152</v>
      </c>
      <c r="AA54" t="s">
        <v>152</v>
      </c>
    </row>
    <row r="55" spans="1:27" ht="12.75">
      <c r="A55" s="1">
        <f t="shared" si="1"/>
        <v>52</v>
      </c>
      <c r="B55" t="s">
        <v>48</v>
      </c>
      <c r="C55" s="2">
        <v>3.5</v>
      </c>
      <c r="D55" s="1">
        <v>8</v>
      </c>
      <c r="E55" s="2">
        <v>0.6</v>
      </c>
      <c r="F55" s="6" t="s">
        <v>8</v>
      </c>
      <c r="G55" s="17">
        <f t="shared" si="2"/>
        <v>0.2267786838055363</v>
      </c>
      <c r="H55" s="1">
        <v>4</v>
      </c>
      <c r="I55" s="5" t="str">
        <f t="shared" si="3"/>
        <v>04 -03</v>
      </c>
      <c r="J55" s="1"/>
      <c r="K55" s="15"/>
      <c r="L55" s="16" t="s">
        <v>151</v>
      </c>
      <c r="M55" s="16" t="s">
        <v>151</v>
      </c>
      <c r="N55" s="16" t="s">
        <v>152</v>
      </c>
      <c r="O55" s="16" t="s">
        <v>151</v>
      </c>
      <c r="P55" s="16" t="s">
        <v>152</v>
      </c>
      <c r="Q55" s="16" t="s">
        <v>152</v>
      </c>
      <c r="R55" s="16" t="s">
        <v>152</v>
      </c>
      <c r="S55" s="16" t="s">
        <v>151</v>
      </c>
      <c r="T55" s="16" t="s">
        <v>152</v>
      </c>
      <c r="U55" s="16" t="s">
        <v>152</v>
      </c>
      <c r="V55" s="16" t="s">
        <v>152</v>
      </c>
      <c r="W55" s="16" t="s">
        <v>151</v>
      </c>
      <c r="X55" s="16" t="s">
        <v>151</v>
      </c>
      <c r="Y55" s="16" t="s">
        <v>151</v>
      </c>
      <c r="Z55" s="16" t="s">
        <v>152</v>
      </c>
    </row>
    <row r="56" spans="1:27" ht="12.75">
      <c r="A56" s="1">
        <f t="shared" si="1"/>
        <v>52</v>
      </c>
      <c r="B56" t="s">
        <v>56</v>
      </c>
      <c r="C56" s="2">
        <v>3.5</v>
      </c>
      <c r="D56" s="1">
        <v>6</v>
      </c>
      <c r="E56" s="2">
        <v>0.4</v>
      </c>
      <c r="F56" s="6" t="s">
        <v>9</v>
      </c>
      <c r="G56" s="17">
        <f t="shared" si="2"/>
        <v>0.17888543819998318</v>
      </c>
      <c r="H56" s="1">
        <v>5</v>
      </c>
      <c r="I56" s="5" t="str">
        <f t="shared" si="3"/>
        <v>04 -03</v>
      </c>
      <c r="J56" s="1"/>
      <c r="K56" s="15"/>
      <c r="L56" s="16" t="s">
        <v>151</v>
      </c>
      <c r="M56" s="16" t="s">
        <v>151</v>
      </c>
      <c r="N56" s="16" t="s">
        <v>152</v>
      </c>
      <c r="O56" s="16" t="s">
        <v>152</v>
      </c>
      <c r="P56" s="16" t="s">
        <v>151</v>
      </c>
      <c r="Q56" s="16" t="s">
        <v>152</v>
      </c>
      <c r="R56" s="16" t="s">
        <v>152</v>
      </c>
      <c r="S56" s="16" t="s">
        <v>151</v>
      </c>
      <c r="T56" s="16" t="s">
        <v>151</v>
      </c>
      <c r="U56" s="16" t="s">
        <v>151</v>
      </c>
      <c r="V56" s="16" t="s">
        <v>151</v>
      </c>
      <c r="W56" s="16" t="s">
        <v>151</v>
      </c>
      <c r="X56" s="16" t="s">
        <v>151</v>
      </c>
      <c r="Y56" s="16" t="s">
        <v>151</v>
      </c>
      <c r="Z56" s="16" t="s">
        <v>152</v>
      </c>
      <c r="AA56" t="s">
        <v>152</v>
      </c>
    </row>
    <row r="57" spans="1:27" ht="12.75">
      <c r="A57" s="1">
        <f t="shared" si="1"/>
        <v>52</v>
      </c>
      <c r="B57" t="s">
        <v>76</v>
      </c>
      <c r="C57" s="2">
        <v>3.5</v>
      </c>
      <c r="D57" s="1">
        <v>4</v>
      </c>
      <c r="E57" s="2">
        <v>0.9</v>
      </c>
      <c r="F57" s="6" t="s">
        <v>10</v>
      </c>
      <c r="G57" s="17">
        <f t="shared" si="2"/>
        <v>0.5196152422706632</v>
      </c>
      <c r="H57" s="1">
        <v>3</v>
      </c>
      <c r="I57" s="5" t="str">
        <f t="shared" si="3"/>
        <v>05 -02</v>
      </c>
      <c r="J57" s="1"/>
      <c r="K57" s="15"/>
      <c r="L57" s="16" t="s">
        <v>152</v>
      </c>
      <c r="M57" s="16" t="s">
        <v>152</v>
      </c>
      <c r="N57" s="16" t="s">
        <v>152</v>
      </c>
      <c r="O57" s="16" t="s">
        <v>151</v>
      </c>
      <c r="P57" s="16" t="s">
        <v>151</v>
      </c>
      <c r="Q57" s="16" t="s">
        <v>151</v>
      </c>
      <c r="R57" s="16" t="s">
        <v>151</v>
      </c>
      <c r="S57" s="16" t="s">
        <v>151</v>
      </c>
      <c r="T57" s="16" t="s">
        <v>151</v>
      </c>
      <c r="U57" s="16" t="s">
        <v>151</v>
      </c>
      <c r="V57" s="16" t="s">
        <v>151</v>
      </c>
      <c r="W57" s="16" t="s">
        <v>151</v>
      </c>
      <c r="X57" s="16" t="s">
        <v>151</v>
      </c>
      <c r="Y57" s="16" t="s">
        <v>151</v>
      </c>
      <c r="Z57" s="16" t="s">
        <v>152</v>
      </c>
    </row>
    <row r="58" spans="1:27" ht="12.75">
      <c r="A58" s="1">
        <f t="shared" si="1"/>
        <v>52</v>
      </c>
      <c r="B58" t="s">
        <v>108</v>
      </c>
      <c r="C58" s="2">
        <v>3.5</v>
      </c>
      <c r="D58" s="1">
        <v>3</v>
      </c>
      <c r="E58" s="2">
        <v>0.8</v>
      </c>
      <c r="F58" s="6" t="s">
        <v>11</v>
      </c>
      <c r="G58" s="17">
        <f t="shared" si="2"/>
        <v>0.565685424949238</v>
      </c>
      <c r="H58" s="1">
        <v>3</v>
      </c>
      <c r="I58" s="5" t="str">
        <f t="shared" si="3"/>
        <v>05 -02</v>
      </c>
      <c r="J58" s="1"/>
      <c r="K58" s="15"/>
      <c r="L58" s="16" t="s">
        <v>151</v>
      </c>
      <c r="M58" s="16" t="s">
        <v>152</v>
      </c>
      <c r="N58" s="16" t="s">
        <v>152</v>
      </c>
      <c r="O58" s="16" t="s">
        <v>151</v>
      </c>
      <c r="P58" s="16" t="s">
        <v>151</v>
      </c>
      <c r="Q58" s="16" t="s">
        <v>151</v>
      </c>
      <c r="R58" s="16" t="s">
        <v>151</v>
      </c>
      <c r="S58" s="16" t="s">
        <v>151</v>
      </c>
      <c r="T58" s="16" t="s">
        <v>151</v>
      </c>
      <c r="U58" s="16" t="s">
        <v>151</v>
      </c>
      <c r="V58" s="16" t="s">
        <v>151</v>
      </c>
      <c r="W58" s="16" t="s">
        <v>151</v>
      </c>
      <c r="X58" s="16" t="s">
        <v>151</v>
      </c>
      <c r="Y58" s="16" t="s">
        <v>151</v>
      </c>
      <c r="Z58" s="16" t="s">
        <v>152</v>
      </c>
    </row>
    <row r="59" spans="1:27" ht="12.75">
      <c r="A59" s="1">
        <f t="shared" si="1"/>
        <v>52</v>
      </c>
      <c r="B59" t="s">
        <v>110</v>
      </c>
      <c r="C59" s="2">
        <v>3.5</v>
      </c>
      <c r="D59" s="1">
        <v>7</v>
      </c>
      <c r="E59" s="2">
        <v>1.2</v>
      </c>
      <c r="F59" s="6" t="s">
        <v>12</v>
      </c>
      <c r="G59" s="17">
        <f t="shared" si="2"/>
        <v>0.48989794855663565</v>
      </c>
      <c r="H59" s="1">
        <v>5</v>
      </c>
      <c r="I59" s="5" t="str">
        <f t="shared" si="3"/>
        <v>04 -03</v>
      </c>
      <c r="J59" s="1"/>
      <c r="K59" s="15"/>
      <c r="L59" s="16" t="s">
        <v>151</v>
      </c>
      <c r="M59" s="16" t="s">
        <v>151</v>
      </c>
      <c r="N59" s="16" t="s">
        <v>152</v>
      </c>
      <c r="O59" s="16" t="s">
        <v>152</v>
      </c>
      <c r="P59" s="16" t="s">
        <v>152</v>
      </c>
      <c r="Q59" s="16" t="s">
        <v>152</v>
      </c>
      <c r="R59" s="16" t="s">
        <v>152</v>
      </c>
      <c r="S59" s="16" t="s">
        <v>151</v>
      </c>
      <c r="T59" s="16" t="s">
        <v>151</v>
      </c>
      <c r="U59" s="16" t="s">
        <v>151</v>
      </c>
      <c r="V59" s="16" t="s">
        <v>151</v>
      </c>
      <c r="W59" s="16" t="s">
        <v>151</v>
      </c>
      <c r="X59" s="16" t="s">
        <v>151</v>
      </c>
      <c r="Y59" s="16" t="s">
        <v>151</v>
      </c>
      <c r="Z59" s="16" t="s">
        <v>152</v>
      </c>
      <c r="AA59" t="s">
        <v>152</v>
      </c>
    </row>
    <row r="60" spans="1:27" ht="12.75">
      <c r="A60" s="1">
        <f t="shared" si="1"/>
        <v>57</v>
      </c>
      <c r="B60" t="s">
        <v>89</v>
      </c>
      <c r="C60" s="2">
        <v>3.4</v>
      </c>
      <c r="D60" s="1">
        <v>3</v>
      </c>
      <c r="E60" s="2">
        <v>1.3</v>
      </c>
      <c r="F60" s="6" t="s">
        <v>13</v>
      </c>
      <c r="G60" s="17">
        <f t="shared" si="2"/>
        <v>0.9192388155425117</v>
      </c>
      <c r="H60" s="1">
        <v>3</v>
      </c>
      <c r="I60" s="5" t="str">
        <f t="shared" si="3"/>
        <v>05 -02</v>
      </c>
      <c r="J60" s="1"/>
      <c r="K60" s="15"/>
      <c r="L60" s="16" t="s">
        <v>151</v>
      </c>
      <c r="M60" s="16" t="s">
        <v>151</v>
      </c>
      <c r="N60" s="16" t="s">
        <v>152</v>
      </c>
      <c r="O60" s="16" t="s">
        <v>152</v>
      </c>
      <c r="P60" s="16" t="s">
        <v>151</v>
      </c>
      <c r="Q60" s="16" t="s">
        <v>151</v>
      </c>
      <c r="R60" s="16" t="s">
        <v>151</v>
      </c>
      <c r="S60" s="16" t="s">
        <v>151</v>
      </c>
      <c r="T60" s="16" t="s">
        <v>151</v>
      </c>
      <c r="U60" s="16" t="s">
        <v>151</v>
      </c>
      <c r="V60" s="16" t="s">
        <v>151</v>
      </c>
      <c r="W60" s="16" t="s">
        <v>151</v>
      </c>
      <c r="X60" s="16" t="s">
        <v>151</v>
      </c>
      <c r="Y60" s="16" t="s">
        <v>151</v>
      </c>
      <c r="Z60" s="16" t="s">
        <v>152</v>
      </c>
    </row>
    <row r="61" spans="1:27" ht="12.75">
      <c r="A61" s="1">
        <f t="shared" si="1"/>
        <v>57</v>
      </c>
      <c r="B61" t="s">
        <v>130</v>
      </c>
      <c r="C61" s="2">
        <v>3.4</v>
      </c>
      <c r="D61" s="1">
        <v>4</v>
      </c>
      <c r="E61" s="2">
        <v>1.4</v>
      </c>
      <c r="F61" s="6" t="s">
        <v>14</v>
      </c>
      <c r="G61" s="17">
        <f t="shared" si="2"/>
        <v>0.8082903768654761</v>
      </c>
      <c r="H61" s="1">
        <v>3</v>
      </c>
      <c r="I61" s="5" t="str">
        <f t="shared" si="3"/>
        <v>05 -02</v>
      </c>
      <c r="J61" s="1"/>
      <c r="K61" s="15"/>
      <c r="L61" s="16" t="s">
        <v>152</v>
      </c>
      <c r="M61" s="16" t="s">
        <v>152</v>
      </c>
      <c r="N61" s="16" t="s">
        <v>152</v>
      </c>
      <c r="O61" s="16" t="s">
        <v>151</v>
      </c>
      <c r="P61" s="16" t="s">
        <v>151</v>
      </c>
      <c r="Q61" s="16" t="s">
        <v>151</v>
      </c>
      <c r="R61" s="16" t="s">
        <v>151</v>
      </c>
      <c r="S61" s="16" t="s">
        <v>151</v>
      </c>
      <c r="T61" s="16" t="s">
        <v>151</v>
      </c>
      <c r="U61" s="16" t="s">
        <v>151</v>
      </c>
      <c r="V61" s="16" t="s">
        <v>151</v>
      </c>
      <c r="W61" s="16" t="s">
        <v>151</v>
      </c>
      <c r="X61" s="16" t="s">
        <v>151</v>
      </c>
      <c r="Y61" s="16" t="s">
        <v>151</v>
      </c>
      <c r="Z61" s="16" t="s">
        <v>152</v>
      </c>
    </row>
    <row r="62" spans="1:27" ht="12.75">
      <c r="A62" s="1">
        <f t="shared" si="1"/>
        <v>59</v>
      </c>
      <c r="B62" t="s">
        <v>94</v>
      </c>
      <c r="C62" s="2">
        <v>3.3</v>
      </c>
      <c r="D62" s="1">
        <v>8</v>
      </c>
      <c r="E62" s="2">
        <v>0.5</v>
      </c>
      <c r="F62" s="6" t="s">
        <v>15</v>
      </c>
      <c r="G62" s="17">
        <f t="shared" si="2"/>
        <v>0.1889822365046136</v>
      </c>
      <c r="H62" s="1">
        <v>4</v>
      </c>
      <c r="I62" s="5" t="str">
        <f t="shared" si="3"/>
        <v>04 -03</v>
      </c>
      <c r="J62" s="1"/>
      <c r="K62" s="15"/>
      <c r="L62" s="16" t="s">
        <v>151</v>
      </c>
      <c r="M62" s="16" t="s">
        <v>151</v>
      </c>
      <c r="N62" s="16" t="s">
        <v>152</v>
      </c>
      <c r="O62" s="16" t="s">
        <v>151</v>
      </c>
      <c r="P62" s="16" t="s">
        <v>152</v>
      </c>
      <c r="Q62" s="16" t="s">
        <v>152</v>
      </c>
      <c r="R62" s="16" t="s">
        <v>152</v>
      </c>
      <c r="S62" s="16" t="s">
        <v>151</v>
      </c>
      <c r="T62" s="16" t="s">
        <v>152</v>
      </c>
      <c r="U62" s="16" t="s">
        <v>152</v>
      </c>
      <c r="V62" s="16" t="s">
        <v>152</v>
      </c>
      <c r="W62" s="16" t="s">
        <v>151</v>
      </c>
      <c r="X62" s="16" t="s">
        <v>151</v>
      </c>
      <c r="Y62" s="16" t="s">
        <v>151</v>
      </c>
      <c r="Z62" s="16" t="s">
        <v>152</v>
      </c>
    </row>
    <row r="63" spans="1:27" ht="12.75">
      <c r="A63" s="1">
        <f t="shared" si="1"/>
        <v>60</v>
      </c>
      <c r="B63" t="s">
        <v>63</v>
      </c>
      <c r="C63" s="2">
        <v>3.2</v>
      </c>
      <c r="D63" s="1">
        <v>8</v>
      </c>
      <c r="E63" s="2">
        <v>0.8</v>
      </c>
      <c r="F63" s="6" t="s">
        <v>16</v>
      </c>
      <c r="G63" s="17">
        <f t="shared" si="2"/>
        <v>0.30237157840738177</v>
      </c>
      <c r="H63" s="1">
        <v>4</v>
      </c>
      <c r="I63" s="5" t="str">
        <f t="shared" si="3"/>
        <v>04 -03</v>
      </c>
      <c r="J63" s="1"/>
      <c r="K63" s="15"/>
      <c r="L63" s="16" t="s">
        <v>151</v>
      </c>
      <c r="M63" s="16" t="s">
        <v>151</v>
      </c>
      <c r="N63" s="16" t="s">
        <v>152</v>
      </c>
      <c r="O63" s="16" t="s">
        <v>151</v>
      </c>
      <c r="P63" s="16" t="s">
        <v>152</v>
      </c>
      <c r="Q63" s="16" t="s">
        <v>152</v>
      </c>
      <c r="R63" s="16" t="s">
        <v>152</v>
      </c>
      <c r="S63" s="16" t="s">
        <v>151</v>
      </c>
      <c r="T63" s="16" t="s">
        <v>152</v>
      </c>
      <c r="U63" s="16" t="s">
        <v>152</v>
      </c>
      <c r="V63" s="16" t="s">
        <v>152</v>
      </c>
      <c r="W63" s="16" t="s">
        <v>151</v>
      </c>
      <c r="X63" s="16" t="s">
        <v>151</v>
      </c>
      <c r="Y63" s="16" t="s">
        <v>151</v>
      </c>
      <c r="Z63" s="16" t="s">
        <v>152</v>
      </c>
    </row>
    <row r="64" spans="1:27" ht="12.75">
      <c r="A64" s="1">
        <f t="shared" si="1"/>
        <v>60</v>
      </c>
      <c r="B64" t="s">
        <v>72</v>
      </c>
      <c r="C64" s="2">
        <v>3.2</v>
      </c>
      <c r="D64" s="1">
        <v>3</v>
      </c>
      <c r="E64" s="2">
        <v>0.8</v>
      </c>
      <c r="F64" s="6" t="s">
        <v>17</v>
      </c>
      <c r="G64" s="17">
        <f t="shared" si="2"/>
        <v>0.565685424949238</v>
      </c>
      <c r="H64" s="1">
        <v>2</v>
      </c>
      <c r="I64" s="5" t="str">
        <f t="shared" si="3"/>
        <v>04 -02</v>
      </c>
      <c r="J64" s="1"/>
      <c r="K64" s="15"/>
      <c r="L64" s="16" t="s">
        <v>152</v>
      </c>
      <c r="M64" s="16" t="s">
        <v>152</v>
      </c>
      <c r="N64" s="16" t="s">
        <v>151</v>
      </c>
      <c r="O64" s="16" t="s">
        <v>151</v>
      </c>
      <c r="P64" s="16" t="s">
        <v>151</v>
      </c>
      <c r="Q64" s="16" t="s">
        <v>151</v>
      </c>
      <c r="R64" s="16" t="s">
        <v>151</v>
      </c>
      <c r="S64" s="16" t="s">
        <v>151</v>
      </c>
      <c r="T64" s="16" t="s">
        <v>151</v>
      </c>
      <c r="U64" s="16" t="s">
        <v>151</v>
      </c>
      <c r="V64" s="16" t="s">
        <v>151</v>
      </c>
      <c r="W64" s="16" t="s">
        <v>151</v>
      </c>
      <c r="X64" s="16" t="s">
        <v>151</v>
      </c>
      <c r="Y64" s="16" t="s">
        <v>151</v>
      </c>
      <c r="Z64" s="16" t="s">
        <v>152</v>
      </c>
    </row>
    <row r="65" spans="1:27" ht="12.75">
      <c r="A65" s="1">
        <f t="shared" si="1"/>
        <v>60</v>
      </c>
      <c r="B65" t="s">
        <v>119</v>
      </c>
      <c r="C65" s="2">
        <v>3.2</v>
      </c>
      <c r="D65" s="1">
        <v>11</v>
      </c>
      <c r="E65" s="2">
        <v>0.6</v>
      </c>
      <c r="F65" s="6" t="s">
        <v>18</v>
      </c>
      <c r="G65" s="17">
        <f t="shared" si="2"/>
        <v>0.18973665961010275</v>
      </c>
      <c r="H65" s="1">
        <v>5</v>
      </c>
      <c r="I65" s="5" t="str">
        <f t="shared" si="3"/>
        <v>04 -03</v>
      </c>
      <c r="J65" s="1"/>
      <c r="K65" s="15"/>
      <c r="L65" s="16" t="s">
        <v>151</v>
      </c>
      <c r="M65" s="16" t="s">
        <v>151</v>
      </c>
      <c r="N65" s="16" t="s">
        <v>152</v>
      </c>
      <c r="O65" s="16" t="s">
        <v>151</v>
      </c>
      <c r="P65" s="16" t="s">
        <v>152</v>
      </c>
      <c r="Q65" s="16" t="s">
        <v>152</v>
      </c>
      <c r="R65" s="16" t="s">
        <v>152</v>
      </c>
      <c r="S65" s="16" t="s">
        <v>151</v>
      </c>
      <c r="T65" s="16" t="s">
        <v>152</v>
      </c>
      <c r="U65" s="16" t="s">
        <v>152</v>
      </c>
      <c r="V65" s="16" t="s">
        <v>152</v>
      </c>
      <c r="W65" s="16" t="s">
        <v>152</v>
      </c>
      <c r="X65" s="16" t="s">
        <v>152</v>
      </c>
      <c r="Y65" s="16" t="s">
        <v>152</v>
      </c>
      <c r="Z65" s="16" t="s">
        <v>152</v>
      </c>
    </row>
    <row r="66" spans="1:27" ht="12.75">
      <c r="A66" s="1">
        <f t="shared" si="1"/>
        <v>63</v>
      </c>
      <c r="B66" t="s">
        <v>62</v>
      </c>
      <c r="C66" s="2">
        <v>3.1</v>
      </c>
      <c r="D66" s="1">
        <v>11</v>
      </c>
      <c r="E66" s="2">
        <v>1</v>
      </c>
      <c r="F66" s="6" t="s">
        <v>19</v>
      </c>
      <c r="G66" s="17">
        <f t="shared" si="2"/>
        <v>0.31622776601683794</v>
      </c>
      <c r="H66" s="1">
        <v>5</v>
      </c>
      <c r="I66" s="5" t="str">
        <f t="shared" si="3"/>
        <v>04 -02</v>
      </c>
      <c r="J66" s="1"/>
      <c r="K66" s="15"/>
      <c r="L66" s="16" t="s">
        <v>151</v>
      </c>
      <c r="M66" s="16" t="s">
        <v>151</v>
      </c>
      <c r="N66" s="16" t="s">
        <v>152</v>
      </c>
      <c r="O66" s="16" t="s">
        <v>151</v>
      </c>
      <c r="P66" s="16" t="s">
        <v>152</v>
      </c>
      <c r="Q66" s="16" t="s">
        <v>152</v>
      </c>
      <c r="R66" s="16" t="s">
        <v>152</v>
      </c>
      <c r="S66" s="16" t="s">
        <v>151</v>
      </c>
      <c r="T66" s="16" t="s">
        <v>152</v>
      </c>
      <c r="U66" s="16" t="s">
        <v>152</v>
      </c>
      <c r="V66" s="16" t="s">
        <v>152</v>
      </c>
      <c r="W66" s="16" t="s">
        <v>152</v>
      </c>
      <c r="X66" s="16" t="s">
        <v>152</v>
      </c>
      <c r="Y66" s="16" t="s">
        <v>152</v>
      </c>
      <c r="Z66" s="16" t="s">
        <v>152</v>
      </c>
    </row>
    <row r="67" spans="1:27" ht="12.75">
      <c r="A67" s="1">
        <f t="shared" si="1"/>
        <v>63</v>
      </c>
      <c r="B67" t="s">
        <v>69</v>
      </c>
      <c r="C67" s="2">
        <v>3.1</v>
      </c>
      <c r="D67" s="1">
        <v>7</v>
      </c>
      <c r="E67" s="2">
        <v>0.7</v>
      </c>
      <c r="F67" s="6" t="s">
        <v>20</v>
      </c>
      <c r="G67" s="17">
        <f t="shared" si="2"/>
        <v>0.28577380332470415</v>
      </c>
      <c r="H67" s="1">
        <v>3</v>
      </c>
      <c r="I67" s="5" t="str">
        <f t="shared" si="3"/>
        <v>04 -03</v>
      </c>
      <c r="J67" s="1"/>
      <c r="K67" s="15"/>
      <c r="L67" s="16" t="s">
        <v>152</v>
      </c>
      <c r="M67" s="16" t="s">
        <v>152</v>
      </c>
      <c r="N67" s="16" t="s">
        <v>152</v>
      </c>
      <c r="O67" s="16" t="s">
        <v>151</v>
      </c>
      <c r="P67" s="16" t="s">
        <v>152</v>
      </c>
      <c r="Q67" s="16" t="s">
        <v>152</v>
      </c>
      <c r="R67" s="16" t="s">
        <v>152</v>
      </c>
      <c r="S67" s="16" t="s">
        <v>151</v>
      </c>
      <c r="T67" s="16" t="s">
        <v>151</v>
      </c>
      <c r="U67" s="16" t="s">
        <v>151</v>
      </c>
      <c r="V67" s="16" t="s">
        <v>151</v>
      </c>
      <c r="W67" s="16" t="s">
        <v>151</v>
      </c>
      <c r="X67" s="16" t="s">
        <v>151</v>
      </c>
      <c r="Y67" s="16" t="s">
        <v>151</v>
      </c>
      <c r="Z67" s="16" t="s">
        <v>152</v>
      </c>
    </row>
    <row r="68" spans="1:27" ht="12.75">
      <c r="A68" s="1">
        <f t="shared" si="1"/>
        <v>65</v>
      </c>
      <c r="B68" t="s">
        <v>57</v>
      </c>
      <c r="C68" s="2">
        <v>3</v>
      </c>
      <c r="D68" s="1">
        <v>3</v>
      </c>
      <c r="E68" s="2">
        <v>1</v>
      </c>
      <c r="F68" s="6" t="s">
        <v>21</v>
      </c>
      <c r="G68" s="17">
        <f t="shared" si="2"/>
        <v>0.7071067811865475</v>
      </c>
      <c r="H68" s="1">
        <v>2</v>
      </c>
      <c r="I68" s="5" t="str">
        <f t="shared" si="3"/>
        <v>04 -02</v>
      </c>
      <c r="J68" s="1"/>
      <c r="K68" s="15"/>
      <c r="L68" s="16" t="s">
        <v>152</v>
      </c>
      <c r="M68" s="16" t="s">
        <v>152</v>
      </c>
      <c r="N68" s="16" t="s">
        <v>151</v>
      </c>
      <c r="O68" s="16" t="s">
        <v>151</v>
      </c>
      <c r="P68" s="16" t="s">
        <v>151</v>
      </c>
      <c r="Q68" s="16" t="s">
        <v>151</v>
      </c>
      <c r="R68" s="16" t="s">
        <v>151</v>
      </c>
      <c r="S68" s="16" t="s">
        <v>151</v>
      </c>
      <c r="T68" s="16" t="s">
        <v>151</v>
      </c>
      <c r="U68" s="16" t="s">
        <v>151</v>
      </c>
      <c r="V68" s="16" t="s">
        <v>151</v>
      </c>
      <c r="W68" s="16" t="s">
        <v>151</v>
      </c>
      <c r="X68" s="16" t="s">
        <v>151</v>
      </c>
      <c r="Y68" s="16" t="s">
        <v>151</v>
      </c>
      <c r="Z68" s="16" t="s">
        <v>152</v>
      </c>
    </row>
    <row r="69" spans="1:27" ht="12.75">
      <c r="A69" s="1">
        <f aca="true" t="shared" si="4" ref="A69:A93">IF(C69=C68,A68,ROW(B69)-3)</f>
        <v>65</v>
      </c>
      <c r="B69" t="s">
        <v>135</v>
      </c>
      <c r="C69" s="2">
        <v>3</v>
      </c>
      <c r="D69" s="1">
        <v>4</v>
      </c>
      <c r="E69" s="2">
        <v>1.2</v>
      </c>
      <c r="F69" s="6" t="s">
        <v>22</v>
      </c>
      <c r="G69" s="17">
        <f aca="true" t="shared" si="5" ref="G69:G93">E69/SQRT(D69-1)</f>
        <v>0.6928203230275509</v>
      </c>
      <c r="H69" s="1">
        <v>4</v>
      </c>
      <c r="I69" s="5" t="str">
        <f t="shared" si="3"/>
        <v>04 -02</v>
      </c>
      <c r="J69" s="1"/>
      <c r="K69" s="15"/>
      <c r="L69" s="16" t="s">
        <v>151</v>
      </c>
      <c r="M69" s="16" t="s">
        <v>151</v>
      </c>
      <c r="N69" s="16" t="s">
        <v>152</v>
      </c>
      <c r="O69" s="16" t="s">
        <v>152</v>
      </c>
      <c r="P69" s="16" t="s">
        <v>151</v>
      </c>
      <c r="Q69" s="16" t="s">
        <v>151</v>
      </c>
      <c r="R69" s="16" t="s">
        <v>151</v>
      </c>
      <c r="S69" s="16" t="s">
        <v>151</v>
      </c>
      <c r="T69" s="16" t="s">
        <v>151</v>
      </c>
      <c r="U69" s="16" t="s">
        <v>151</v>
      </c>
      <c r="V69" s="16" t="s">
        <v>151</v>
      </c>
      <c r="W69" s="16" t="s">
        <v>151</v>
      </c>
      <c r="X69" s="16" t="s">
        <v>151</v>
      </c>
      <c r="Y69" s="16" t="s">
        <v>151</v>
      </c>
      <c r="Z69" s="16" t="s">
        <v>152</v>
      </c>
      <c r="AA69" t="s">
        <v>152</v>
      </c>
    </row>
    <row r="70" spans="1:27" ht="12.75">
      <c r="A70" s="1">
        <f t="shared" si="4"/>
        <v>65</v>
      </c>
      <c r="B70" t="s">
        <v>131</v>
      </c>
      <c r="C70" s="2">
        <v>3</v>
      </c>
      <c r="D70" s="1">
        <v>7</v>
      </c>
      <c r="E70" s="2">
        <v>1.5</v>
      </c>
      <c r="F70" s="6" t="s">
        <v>23</v>
      </c>
      <c r="G70" s="17">
        <f t="shared" si="5"/>
        <v>0.6123724356957946</v>
      </c>
      <c r="H70" s="1">
        <v>3</v>
      </c>
      <c r="I70" s="5" t="str">
        <f t="shared" si="3"/>
        <v>04 -02</v>
      </c>
      <c r="J70" s="1"/>
      <c r="K70" s="15"/>
      <c r="L70" s="16" t="s">
        <v>152</v>
      </c>
      <c r="M70" s="16" t="s">
        <v>152</v>
      </c>
      <c r="N70" s="16" t="s">
        <v>152</v>
      </c>
      <c r="O70" s="16" t="s">
        <v>151</v>
      </c>
      <c r="P70" s="16" t="s">
        <v>152</v>
      </c>
      <c r="Q70" s="16" t="s">
        <v>152</v>
      </c>
      <c r="R70" s="16" t="s">
        <v>152</v>
      </c>
      <c r="S70" s="16" t="s">
        <v>151</v>
      </c>
      <c r="T70" s="16" t="s">
        <v>151</v>
      </c>
      <c r="U70" s="16" t="s">
        <v>151</v>
      </c>
      <c r="V70" s="16" t="s">
        <v>151</v>
      </c>
      <c r="W70" s="16" t="s">
        <v>151</v>
      </c>
      <c r="X70" s="16" t="s">
        <v>151</v>
      </c>
      <c r="Y70" s="16" t="s">
        <v>151</v>
      </c>
      <c r="Z70" s="16" t="s">
        <v>152</v>
      </c>
    </row>
    <row r="71" spans="1:27" ht="12.75">
      <c r="A71" s="1">
        <f t="shared" si="4"/>
        <v>68</v>
      </c>
      <c r="B71" t="s">
        <v>107</v>
      </c>
      <c r="C71" s="2">
        <v>2.9</v>
      </c>
      <c r="D71" s="1">
        <v>4</v>
      </c>
      <c r="E71" s="2">
        <v>1</v>
      </c>
      <c r="F71" s="6" t="s">
        <v>22</v>
      </c>
      <c r="G71" s="17">
        <f t="shared" si="5"/>
        <v>0.5773502691896258</v>
      </c>
      <c r="H71" s="1">
        <v>4</v>
      </c>
      <c r="I71" s="5" t="str">
        <f t="shared" si="3"/>
        <v>04 -02</v>
      </c>
      <c r="J71" s="1"/>
      <c r="K71" s="15"/>
      <c r="L71" s="16" t="s">
        <v>151</v>
      </c>
      <c r="M71" s="16" t="s">
        <v>151</v>
      </c>
      <c r="N71" s="16" t="s">
        <v>152</v>
      </c>
      <c r="O71" s="16" t="s">
        <v>152</v>
      </c>
      <c r="P71" s="16" t="s">
        <v>151</v>
      </c>
      <c r="Q71" s="16" t="s">
        <v>151</v>
      </c>
      <c r="R71" s="16" t="s">
        <v>151</v>
      </c>
      <c r="S71" s="16" t="s">
        <v>151</v>
      </c>
      <c r="T71" s="16" t="s">
        <v>151</v>
      </c>
      <c r="U71" s="16" t="s">
        <v>151</v>
      </c>
      <c r="V71" s="16" t="s">
        <v>151</v>
      </c>
      <c r="W71" s="16" t="s">
        <v>151</v>
      </c>
      <c r="X71" s="16" t="s">
        <v>151</v>
      </c>
      <c r="Y71" s="16" t="s">
        <v>151</v>
      </c>
      <c r="Z71" s="16" t="s">
        <v>152</v>
      </c>
      <c r="AA71" t="s">
        <v>152</v>
      </c>
    </row>
    <row r="72" spans="1:27" ht="12.75">
      <c r="A72" s="1">
        <f t="shared" si="4"/>
        <v>69</v>
      </c>
      <c r="B72" t="s">
        <v>81</v>
      </c>
      <c r="C72" s="2">
        <v>2.8</v>
      </c>
      <c r="D72" s="1">
        <v>11</v>
      </c>
      <c r="E72" s="2">
        <v>0.7</v>
      </c>
      <c r="F72" s="6" t="s">
        <v>24</v>
      </c>
      <c r="G72" s="17">
        <f t="shared" si="5"/>
        <v>0.22135943621178653</v>
      </c>
      <c r="H72" s="1">
        <v>5</v>
      </c>
      <c r="I72" s="5" t="str">
        <f t="shared" si="3"/>
        <v>03 -02</v>
      </c>
      <c r="J72" s="1"/>
      <c r="K72" s="15"/>
      <c r="L72" s="16" t="s">
        <v>151</v>
      </c>
      <c r="M72" s="16" t="s">
        <v>151</v>
      </c>
      <c r="N72" s="16" t="s">
        <v>152</v>
      </c>
      <c r="O72" s="16" t="s">
        <v>151</v>
      </c>
      <c r="P72" s="16" t="s">
        <v>152</v>
      </c>
      <c r="Q72" s="16" t="s">
        <v>152</v>
      </c>
      <c r="R72" s="16" t="s">
        <v>152</v>
      </c>
      <c r="S72" s="16" t="s">
        <v>151</v>
      </c>
      <c r="T72" s="16" t="s">
        <v>152</v>
      </c>
      <c r="U72" s="16" t="s">
        <v>152</v>
      </c>
      <c r="V72" s="16" t="s">
        <v>152</v>
      </c>
      <c r="W72" s="16" t="s">
        <v>152</v>
      </c>
      <c r="X72" s="16" t="s">
        <v>152</v>
      </c>
      <c r="Y72" s="16" t="s">
        <v>152</v>
      </c>
      <c r="Z72" s="16" t="s">
        <v>152</v>
      </c>
    </row>
    <row r="73" spans="1:27" ht="12.75">
      <c r="A73" s="1">
        <f t="shared" si="4"/>
        <v>69</v>
      </c>
      <c r="B73" t="s">
        <v>104</v>
      </c>
      <c r="C73" s="2">
        <v>2.8</v>
      </c>
      <c r="D73" s="1">
        <v>11</v>
      </c>
      <c r="E73" s="2">
        <v>1</v>
      </c>
      <c r="F73" s="6" t="s">
        <v>25</v>
      </c>
      <c r="G73" s="17">
        <f t="shared" si="5"/>
        <v>0.31622776601683794</v>
      </c>
      <c r="H73" s="1">
        <v>5</v>
      </c>
      <c r="I73" s="5" t="str">
        <f t="shared" si="3"/>
        <v>03 -02</v>
      </c>
      <c r="J73" s="1"/>
      <c r="K73" s="15"/>
      <c r="L73" s="16" t="s">
        <v>151</v>
      </c>
      <c r="M73" s="16" t="s">
        <v>151</v>
      </c>
      <c r="N73" s="16" t="s">
        <v>152</v>
      </c>
      <c r="O73" s="16" t="s">
        <v>151</v>
      </c>
      <c r="P73" s="16" t="s">
        <v>152</v>
      </c>
      <c r="Q73" s="16" t="s">
        <v>152</v>
      </c>
      <c r="R73" s="16" t="s">
        <v>152</v>
      </c>
      <c r="S73" s="16" t="s">
        <v>151</v>
      </c>
      <c r="T73" s="16" t="s">
        <v>152</v>
      </c>
      <c r="U73" s="16" t="s">
        <v>152</v>
      </c>
      <c r="V73" s="16" t="s">
        <v>152</v>
      </c>
      <c r="W73" s="16" t="s">
        <v>152</v>
      </c>
      <c r="X73" s="16" t="s">
        <v>152</v>
      </c>
      <c r="Y73" s="16" t="s">
        <v>152</v>
      </c>
      <c r="Z73" s="16" t="s">
        <v>152</v>
      </c>
    </row>
    <row r="74" spans="1:27" ht="12.75">
      <c r="A74" s="1">
        <f t="shared" si="4"/>
        <v>71</v>
      </c>
      <c r="B74" t="s">
        <v>134</v>
      </c>
      <c r="C74" s="2">
        <v>2.7</v>
      </c>
      <c r="D74" s="1">
        <v>4</v>
      </c>
      <c r="E74" s="2">
        <v>1.3</v>
      </c>
      <c r="F74" s="6" t="s">
        <v>26</v>
      </c>
      <c r="G74" s="17">
        <f t="shared" si="5"/>
        <v>0.7505553499465135</v>
      </c>
      <c r="H74" s="1">
        <v>3</v>
      </c>
      <c r="I74" s="5" t="str">
        <f t="shared" si="3"/>
        <v>04 -01</v>
      </c>
      <c r="J74" s="1"/>
      <c r="K74" s="15"/>
      <c r="L74" s="16" t="s">
        <v>151</v>
      </c>
      <c r="M74" s="16" t="s">
        <v>151</v>
      </c>
      <c r="N74" s="16" t="s">
        <v>152</v>
      </c>
      <c r="O74" s="16" t="s">
        <v>151</v>
      </c>
      <c r="P74" s="16" t="s">
        <v>151</v>
      </c>
      <c r="Q74" s="16" t="s">
        <v>152</v>
      </c>
      <c r="R74" s="16" t="s">
        <v>152</v>
      </c>
      <c r="S74" s="16" t="s">
        <v>151</v>
      </c>
      <c r="T74" s="16" t="s">
        <v>151</v>
      </c>
      <c r="U74" s="16" t="s">
        <v>151</v>
      </c>
      <c r="V74" s="16" t="s">
        <v>151</v>
      </c>
      <c r="W74" s="16" t="s">
        <v>151</v>
      </c>
      <c r="X74" s="16" t="s">
        <v>151</v>
      </c>
      <c r="Y74" s="16" t="s">
        <v>151</v>
      </c>
      <c r="Z74" s="16" t="s">
        <v>152</v>
      </c>
    </row>
    <row r="75" spans="1:27" ht="12.75">
      <c r="A75" s="1">
        <f t="shared" si="4"/>
        <v>71</v>
      </c>
      <c r="B75" t="s">
        <v>137</v>
      </c>
      <c r="C75" s="2">
        <v>2.7</v>
      </c>
      <c r="D75" s="1">
        <v>4</v>
      </c>
      <c r="E75" s="2">
        <v>0.8</v>
      </c>
      <c r="F75" s="6" t="s">
        <v>27</v>
      </c>
      <c r="G75" s="17">
        <f t="shared" si="5"/>
        <v>0.46188021535170065</v>
      </c>
      <c r="H75" s="1">
        <v>3</v>
      </c>
      <c r="I75" s="5" t="str">
        <f aca="true" t="shared" si="6" ref="I75:I93">CONCATENATE(TEXT(C75+1.96*G75,"0,0 -"),TEXT(C75-1.96*G75,"0,0"))</f>
        <v>04 -02</v>
      </c>
      <c r="J75" s="1"/>
      <c r="K75" s="15"/>
      <c r="L75" s="16" t="s">
        <v>152</v>
      </c>
      <c r="M75" s="16" t="s">
        <v>152</v>
      </c>
      <c r="N75" s="16" t="s">
        <v>152</v>
      </c>
      <c r="O75" s="16" t="s">
        <v>151</v>
      </c>
      <c r="P75" s="16" t="s">
        <v>151</v>
      </c>
      <c r="Q75" s="16" t="s">
        <v>151</v>
      </c>
      <c r="R75" s="16" t="s">
        <v>151</v>
      </c>
      <c r="S75" s="16" t="s">
        <v>151</v>
      </c>
      <c r="T75" s="16" t="s">
        <v>151</v>
      </c>
      <c r="U75" s="16" t="s">
        <v>151</v>
      </c>
      <c r="V75" s="16" t="s">
        <v>151</v>
      </c>
      <c r="W75" s="16" t="s">
        <v>151</v>
      </c>
      <c r="X75" s="16" t="s">
        <v>151</v>
      </c>
      <c r="Y75" s="16" t="s">
        <v>151</v>
      </c>
      <c r="Z75" s="16" t="s">
        <v>152</v>
      </c>
    </row>
    <row r="76" spans="1:27" ht="12.75">
      <c r="A76" s="1">
        <f t="shared" si="4"/>
        <v>71</v>
      </c>
      <c r="B76" t="s">
        <v>127</v>
      </c>
      <c r="C76" s="2">
        <v>2.7</v>
      </c>
      <c r="D76" s="1">
        <v>8</v>
      </c>
      <c r="E76" s="2">
        <v>0.7</v>
      </c>
      <c r="F76" s="6" t="s">
        <v>22</v>
      </c>
      <c r="G76" s="17">
        <f t="shared" si="5"/>
        <v>0.264575131106459</v>
      </c>
      <c r="H76" s="1">
        <v>4</v>
      </c>
      <c r="I76" s="5" t="str">
        <f t="shared" si="6"/>
        <v>03 -02</v>
      </c>
      <c r="J76" s="1"/>
      <c r="K76" s="15"/>
      <c r="L76" s="16" t="s">
        <v>151</v>
      </c>
      <c r="M76" s="16" t="s">
        <v>151</v>
      </c>
      <c r="N76" s="16" t="s">
        <v>152</v>
      </c>
      <c r="O76" s="16" t="s">
        <v>151</v>
      </c>
      <c r="P76" s="16" t="s">
        <v>152</v>
      </c>
      <c r="Q76" s="16" t="s">
        <v>152</v>
      </c>
      <c r="R76" s="16" t="s">
        <v>152</v>
      </c>
      <c r="S76" s="16" t="s">
        <v>151</v>
      </c>
      <c r="T76" s="16" t="s">
        <v>152</v>
      </c>
      <c r="U76" s="16" t="s">
        <v>152</v>
      </c>
      <c r="V76" s="16" t="s">
        <v>152</v>
      </c>
      <c r="W76" s="16" t="s">
        <v>151</v>
      </c>
      <c r="X76" s="16" t="s">
        <v>151</v>
      </c>
      <c r="Y76" s="16" t="s">
        <v>151</v>
      </c>
      <c r="Z76" s="16" t="s">
        <v>152</v>
      </c>
    </row>
    <row r="77" spans="1:27" ht="12.75">
      <c r="A77" s="1">
        <f t="shared" si="4"/>
        <v>74</v>
      </c>
      <c r="B77" t="s">
        <v>68</v>
      </c>
      <c r="C77" s="2">
        <v>2.6</v>
      </c>
      <c r="D77" s="1">
        <v>4</v>
      </c>
      <c r="E77" s="2">
        <v>1</v>
      </c>
      <c r="F77" s="6" t="s">
        <v>22</v>
      </c>
      <c r="G77" s="17">
        <f t="shared" si="5"/>
        <v>0.5773502691896258</v>
      </c>
      <c r="H77" s="1">
        <v>3</v>
      </c>
      <c r="I77" s="5" t="str">
        <f t="shared" si="6"/>
        <v>04 -01</v>
      </c>
      <c r="J77" s="1"/>
      <c r="K77" s="15"/>
      <c r="L77" s="16" t="s">
        <v>151</v>
      </c>
      <c r="M77" s="16" t="s">
        <v>151</v>
      </c>
      <c r="N77" s="16" t="s">
        <v>152</v>
      </c>
      <c r="O77" s="16" t="s">
        <v>151</v>
      </c>
      <c r="P77" s="16" t="s">
        <v>151</v>
      </c>
      <c r="Q77" s="16" t="s">
        <v>152</v>
      </c>
      <c r="R77" s="16" t="s">
        <v>152</v>
      </c>
      <c r="S77" s="16" t="s">
        <v>151</v>
      </c>
      <c r="T77" s="16" t="s">
        <v>151</v>
      </c>
      <c r="U77" s="16" t="s">
        <v>151</v>
      </c>
      <c r="V77" s="16" t="s">
        <v>151</v>
      </c>
      <c r="W77" s="16" t="s">
        <v>151</v>
      </c>
      <c r="X77" s="16" t="s">
        <v>151</v>
      </c>
      <c r="Y77" s="16" t="s">
        <v>151</v>
      </c>
      <c r="Z77" s="16" t="s">
        <v>152</v>
      </c>
    </row>
    <row r="78" spans="1:27" ht="12.75">
      <c r="A78" s="1">
        <f t="shared" si="4"/>
        <v>74</v>
      </c>
      <c r="B78" t="s">
        <v>95</v>
      </c>
      <c r="C78" s="2">
        <v>2.6</v>
      </c>
      <c r="D78" s="1">
        <v>4</v>
      </c>
      <c r="E78" s="2">
        <v>0.9</v>
      </c>
      <c r="F78" s="6" t="s">
        <v>28</v>
      </c>
      <c r="G78" s="17">
        <f t="shared" si="5"/>
        <v>0.5196152422706632</v>
      </c>
      <c r="H78" s="1">
        <v>4</v>
      </c>
      <c r="I78" s="5" t="str">
        <f t="shared" si="6"/>
        <v>04 -02</v>
      </c>
      <c r="J78" s="1"/>
      <c r="K78" s="15"/>
      <c r="L78" s="16" t="s">
        <v>151</v>
      </c>
      <c r="M78" s="16" t="s">
        <v>151</v>
      </c>
      <c r="N78" s="16" t="s">
        <v>152</v>
      </c>
      <c r="O78" s="16" t="s">
        <v>152</v>
      </c>
      <c r="P78" s="16" t="s">
        <v>151</v>
      </c>
      <c r="Q78" s="16" t="s">
        <v>151</v>
      </c>
      <c r="R78" s="16" t="s">
        <v>151</v>
      </c>
      <c r="S78" s="16" t="s">
        <v>151</v>
      </c>
      <c r="T78" s="16" t="s">
        <v>151</v>
      </c>
      <c r="U78" s="16" t="s">
        <v>151</v>
      </c>
      <c r="V78" s="16" t="s">
        <v>151</v>
      </c>
      <c r="W78" s="16" t="s">
        <v>151</v>
      </c>
      <c r="X78" s="16" t="s">
        <v>151</v>
      </c>
      <c r="Y78" s="16" t="s">
        <v>151</v>
      </c>
      <c r="Z78" s="16" t="s">
        <v>152</v>
      </c>
      <c r="AA78" t="s">
        <v>152</v>
      </c>
    </row>
    <row r="79" spans="1:27" ht="12.75">
      <c r="A79" s="1">
        <f t="shared" si="4"/>
        <v>76</v>
      </c>
      <c r="B79" t="s">
        <v>49</v>
      </c>
      <c r="C79" s="2">
        <v>2.5</v>
      </c>
      <c r="D79" s="1">
        <v>3</v>
      </c>
      <c r="E79" s="2">
        <v>0.6</v>
      </c>
      <c r="F79" s="6" t="s">
        <v>29</v>
      </c>
      <c r="G79" s="17">
        <f t="shared" si="5"/>
        <v>0.42426406871192845</v>
      </c>
      <c r="H79" s="1">
        <v>3</v>
      </c>
      <c r="I79" s="5" t="str">
        <f t="shared" si="6"/>
        <v>03 -02</v>
      </c>
      <c r="J79" s="1"/>
      <c r="K79" s="15"/>
      <c r="L79" s="16" t="s">
        <v>151</v>
      </c>
      <c r="M79" s="16" t="s">
        <v>151</v>
      </c>
      <c r="N79" s="16" t="s">
        <v>151</v>
      </c>
      <c r="O79" s="16" t="s">
        <v>152</v>
      </c>
      <c r="P79" s="16" t="s">
        <v>151</v>
      </c>
      <c r="Q79" s="16" t="s">
        <v>151</v>
      </c>
      <c r="R79" s="16" t="s">
        <v>151</v>
      </c>
      <c r="S79" s="16" t="s">
        <v>151</v>
      </c>
      <c r="T79" s="16" t="s">
        <v>151</v>
      </c>
      <c r="U79" s="16" t="s">
        <v>151</v>
      </c>
      <c r="V79" s="16" t="s">
        <v>151</v>
      </c>
      <c r="W79" s="16" t="s">
        <v>151</v>
      </c>
      <c r="X79" s="16" t="s">
        <v>151</v>
      </c>
      <c r="Y79" s="16" t="s">
        <v>151</v>
      </c>
      <c r="Z79" s="16" t="s">
        <v>152</v>
      </c>
      <c r="AA79" t="s">
        <v>152</v>
      </c>
    </row>
    <row r="80" spans="1:27" ht="12.75">
      <c r="A80" s="1">
        <f t="shared" si="4"/>
        <v>76</v>
      </c>
      <c r="B80" t="s">
        <v>118</v>
      </c>
      <c r="C80" s="2">
        <v>2.5</v>
      </c>
      <c r="D80" s="1">
        <v>4</v>
      </c>
      <c r="E80" s="2">
        <v>0.6</v>
      </c>
      <c r="F80" s="6" t="s">
        <v>30</v>
      </c>
      <c r="G80" s="17">
        <f t="shared" si="5"/>
        <v>0.34641016151377546</v>
      </c>
      <c r="H80" s="1">
        <v>3</v>
      </c>
      <c r="I80" s="5" t="str">
        <f t="shared" si="6"/>
        <v>03 -02</v>
      </c>
      <c r="J80" s="1"/>
      <c r="K80" s="15"/>
      <c r="L80" s="16" t="s">
        <v>152</v>
      </c>
      <c r="M80" s="16" t="s">
        <v>152</v>
      </c>
      <c r="N80" s="16" t="s">
        <v>152</v>
      </c>
      <c r="O80" s="16" t="s">
        <v>151</v>
      </c>
      <c r="P80" s="16" t="s">
        <v>151</v>
      </c>
      <c r="Q80" s="16" t="s">
        <v>151</v>
      </c>
      <c r="R80" s="16" t="s">
        <v>151</v>
      </c>
      <c r="S80" s="16" t="s">
        <v>151</v>
      </c>
      <c r="T80" s="16" t="s">
        <v>151</v>
      </c>
      <c r="U80" s="16" t="s">
        <v>151</v>
      </c>
      <c r="V80" s="16" t="s">
        <v>151</v>
      </c>
      <c r="W80" s="16" t="s">
        <v>151</v>
      </c>
      <c r="X80" s="16" t="s">
        <v>151</v>
      </c>
      <c r="Y80" s="16" t="s">
        <v>151</v>
      </c>
      <c r="Z80" s="16" t="s">
        <v>152</v>
      </c>
    </row>
    <row r="81" spans="1:27" ht="12.75">
      <c r="A81" s="1">
        <f t="shared" si="4"/>
        <v>76</v>
      </c>
      <c r="B81" t="s">
        <v>128</v>
      </c>
      <c r="C81" s="2">
        <v>2.5</v>
      </c>
      <c r="D81" s="1">
        <v>8</v>
      </c>
      <c r="E81" s="2">
        <v>0.6</v>
      </c>
      <c r="F81" s="6" t="s">
        <v>31</v>
      </c>
      <c r="G81" s="17">
        <f t="shared" si="5"/>
        <v>0.2267786838055363</v>
      </c>
      <c r="H81" s="1">
        <v>4</v>
      </c>
      <c r="I81" s="5" t="str">
        <f t="shared" si="6"/>
        <v>03 -02</v>
      </c>
      <c r="J81" s="1"/>
      <c r="K81" s="15"/>
      <c r="L81" s="16" t="s">
        <v>151</v>
      </c>
      <c r="M81" s="16" t="s">
        <v>151</v>
      </c>
      <c r="N81" s="16" t="s">
        <v>152</v>
      </c>
      <c r="O81" s="16" t="s">
        <v>151</v>
      </c>
      <c r="P81" s="16" t="s">
        <v>152</v>
      </c>
      <c r="Q81" s="16" t="s">
        <v>152</v>
      </c>
      <c r="R81" s="16" t="s">
        <v>152</v>
      </c>
      <c r="S81" s="16" t="s">
        <v>151</v>
      </c>
      <c r="T81" s="16" t="s">
        <v>151</v>
      </c>
      <c r="U81" s="16" t="s">
        <v>151</v>
      </c>
      <c r="V81" s="16" t="s">
        <v>151</v>
      </c>
      <c r="W81" s="16" t="s">
        <v>152</v>
      </c>
      <c r="X81" s="16" t="s">
        <v>152</v>
      </c>
      <c r="Y81" s="16" t="s">
        <v>152</v>
      </c>
      <c r="Z81" s="16" t="s">
        <v>152</v>
      </c>
    </row>
    <row r="82" spans="1:27" ht="12.75">
      <c r="A82" s="1">
        <f t="shared" si="4"/>
        <v>79</v>
      </c>
      <c r="B82" t="s">
        <v>126</v>
      </c>
      <c r="C82" s="2">
        <v>2.4</v>
      </c>
      <c r="D82" s="1">
        <v>3</v>
      </c>
      <c r="E82" s="2">
        <v>0.9</v>
      </c>
      <c r="F82" s="6" t="s">
        <v>32</v>
      </c>
      <c r="G82" s="17">
        <f t="shared" si="5"/>
        <v>0.6363961030678927</v>
      </c>
      <c r="H82" s="1">
        <v>3</v>
      </c>
      <c r="I82" s="5" t="str">
        <f t="shared" si="6"/>
        <v>04 -01</v>
      </c>
      <c r="J82" s="1"/>
      <c r="K82" s="15"/>
      <c r="L82" s="16" t="s">
        <v>151</v>
      </c>
      <c r="M82" s="16" t="s">
        <v>151</v>
      </c>
      <c r="N82" s="16" t="s">
        <v>152</v>
      </c>
      <c r="O82" s="16" t="s">
        <v>152</v>
      </c>
      <c r="P82" s="16" t="s">
        <v>151</v>
      </c>
      <c r="Q82" s="16" t="s">
        <v>151</v>
      </c>
      <c r="R82" s="16" t="s">
        <v>151</v>
      </c>
      <c r="S82" s="16" t="s">
        <v>151</v>
      </c>
      <c r="T82" s="16" t="s">
        <v>151</v>
      </c>
      <c r="U82" s="16" t="s">
        <v>151</v>
      </c>
      <c r="V82" s="16" t="s">
        <v>151</v>
      </c>
      <c r="W82" s="16" t="s">
        <v>151</v>
      </c>
      <c r="X82" s="16" t="s">
        <v>151</v>
      </c>
      <c r="Y82" s="16" t="s">
        <v>151</v>
      </c>
      <c r="Z82" s="16" t="s">
        <v>151</v>
      </c>
      <c r="AA82" t="s">
        <v>152</v>
      </c>
    </row>
    <row r="83" spans="1:27" ht="12.75">
      <c r="A83" s="1">
        <f t="shared" si="4"/>
        <v>80</v>
      </c>
      <c r="B83" t="s">
        <v>122</v>
      </c>
      <c r="C83" s="2">
        <v>2.3</v>
      </c>
      <c r="D83" s="1">
        <v>4</v>
      </c>
      <c r="E83" s="2">
        <v>0.6</v>
      </c>
      <c r="F83" s="6" t="s">
        <v>30</v>
      </c>
      <c r="G83" s="17">
        <f t="shared" si="5"/>
        <v>0.34641016151377546</v>
      </c>
      <c r="H83" s="1">
        <v>3</v>
      </c>
      <c r="I83" s="5" t="str">
        <f t="shared" si="6"/>
        <v>03 -02</v>
      </c>
      <c r="J83" s="1"/>
      <c r="K83" s="15"/>
      <c r="L83" s="16" t="s">
        <v>152</v>
      </c>
      <c r="M83" s="16" t="s">
        <v>152</v>
      </c>
      <c r="N83" s="16" t="s">
        <v>152</v>
      </c>
      <c r="O83" s="16" t="s">
        <v>151</v>
      </c>
      <c r="P83" s="16" t="s">
        <v>151</v>
      </c>
      <c r="Q83" s="16" t="s">
        <v>151</v>
      </c>
      <c r="R83" s="16" t="s">
        <v>151</v>
      </c>
      <c r="S83" s="16" t="s">
        <v>151</v>
      </c>
      <c r="T83" s="16" t="s">
        <v>151</v>
      </c>
      <c r="U83" s="16" t="s">
        <v>151</v>
      </c>
      <c r="V83" s="16" t="s">
        <v>151</v>
      </c>
      <c r="W83" s="16" t="s">
        <v>151</v>
      </c>
      <c r="X83" s="16" t="s">
        <v>151</v>
      </c>
      <c r="Y83" s="16" t="s">
        <v>151</v>
      </c>
      <c r="Z83" s="16" t="s">
        <v>152</v>
      </c>
    </row>
    <row r="84" spans="1:27" ht="12.75">
      <c r="A84" s="1">
        <f t="shared" si="4"/>
        <v>81</v>
      </c>
      <c r="B84" t="s">
        <v>97</v>
      </c>
      <c r="C84" s="2">
        <v>2.2</v>
      </c>
      <c r="D84" s="1">
        <v>3</v>
      </c>
      <c r="E84" s="2">
        <v>0.2</v>
      </c>
      <c r="F84" s="6" t="s">
        <v>33</v>
      </c>
      <c r="G84" s="17">
        <f t="shared" si="5"/>
        <v>0.1414213562373095</v>
      </c>
      <c r="H84" s="1">
        <v>2</v>
      </c>
      <c r="I84" s="5" t="str">
        <f t="shared" si="6"/>
        <v>02 -02</v>
      </c>
      <c r="J84" s="1"/>
      <c r="K84" s="15"/>
      <c r="L84" s="16" t="s">
        <v>152</v>
      </c>
      <c r="M84" s="16" t="s">
        <v>152</v>
      </c>
      <c r="N84" s="16" t="s">
        <v>151</v>
      </c>
      <c r="O84" s="16" t="s">
        <v>151</v>
      </c>
      <c r="P84" s="16" t="s">
        <v>151</v>
      </c>
      <c r="Q84" s="16" t="s">
        <v>151</v>
      </c>
      <c r="R84" s="16" t="s">
        <v>151</v>
      </c>
      <c r="S84" s="16" t="s">
        <v>151</v>
      </c>
      <c r="T84" s="16" t="s">
        <v>151</v>
      </c>
      <c r="U84" s="16" t="s">
        <v>151</v>
      </c>
      <c r="V84" s="16" t="s">
        <v>151</v>
      </c>
      <c r="W84" s="16" t="s">
        <v>151</v>
      </c>
      <c r="X84" s="16" t="s">
        <v>151</v>
      </c>
      <c r="Y84" s="16" t="s">
        <v>151</v>
      </c>
      <c r="Z84" s="16" t="s">
        <v>152</v>
      </c>
    </row>
    <row r="85" spans="1:27" ht="12.75">
      <c r="A85" s="1">
        <f t="shared" si="4"/>
        <v>82</v>
      </c>
      <c r="B85" t="s">
        <v>88</v>
      </c>
      <c r="C85" s="2">
        <v>2.1</v>
      </c>
      <c r="D85" s="1">
        <v>4</v>
      </c>
      <c r="E85" s="2">
        <v>0.3</v>
      </c>
      <c r="F85" s="6" t="s">
        <v>34</v>
      </c>
      <c r="G85" s="17">
        <f t="shared" si="5"/>
        <v>0.17320508075688773</v>
      </c>
      <c r="H85" s="1">
        <v>3</v>
      </c>
      <c r="I85" s="5" t="str">
        <f t="shared" si="6"/>
        <v>02 -02</v>
      </c>
      <c r="J85" s="1"/>
      <c r="K85" s="15"/>
      <c r="L85" s="16" t="s">
        <v>152</v>
      </c>
      <c r="M85" s="16" t="s">
        <v>152</v>
      </c>
      <c r="N85" s="16" t="s">
        <v>152</v>
      </c>
      <c r="O85" s="16" t="s">
        <v>151</v>
      </c>
      <c r="P85" s="16" t="s">
        <v>151</v>
      </c>
      <c r="Q85" s="16" t="s">
        <v>151</v>
      </c>
      <c r="R85" s="16" t="s">
        <v>151</v>
      </c>
      <c r="S85" s="16" t="s">
        <v>151</v>
      </c>
      <c r="T85" s="16" t="s">
        <v>151</v>
      </c>
      <c r="U85" s="16" t="s">
        <v>151</v>
      </c>
      <c r="V85" s="16" t="s">
        <v>151</v>
      </c>
      <c r="W85" s="16" t="s">
        <v>151</v>
      </c>
      <c r="X85" s="16" t="s">
        <v>151</v>
      </c>
      <c r="Y85" s="16" t="s">
        <v>151</v>
      </c>
      <c r="Z85" s="16" t="s">
        <v>152</v>
      </c>
    </row>
    <row r="86" spans="1:27" ht="12.75">
      <c r="A86" s="1">
        <f t="shared" si="4"/>
        <v>82</v>
      </c>
      <c r="B86" t="s">
        <v>133</v>
      </c>
      <c r="C86" s="2">
        <v>2.1</v>
      </c>
      <c r="D86" s="1">
        <v>10</v>
      </c>
      <c r="E86" s="2">
        <v>1.1</v>
      </c>
      <c r="F86" s="6" t="s">
        <v>35</v>
      </c>
      <c r="G86" s="17">
        <f t="shared" si="5"/>
        <v>0.3666666666666667</v>
      </c>
      <c r="H86" s="1">
        <v>6</v>
      </c>
      <c r="I86" s="5" t="str">
        <f t="shared" si="6"/>
        <v>03 -01</v>
      </c>
      <c r="J86" s="1"/>
      <c r="K86" s="15"/>
      <c r="L86" s="16" t="s">
        <v>151</v>
      </c>
      <c r="M86" s="16" t="s">
        <v>151</v>
      </c>
      <c r="N86" s="16" t="s">
        <v>152</v>
      </c>
      <c r="O86" s="16" t="s">
        <v>152</v>
      </c>
      <c r="P86" s="16" t="s">
        <v>152</v>
      </c>
      <c r="Q86" s="16" t="s">
        <v>152</v>
      </c>
      <c r="R86" s="16" t="s">
        <v>152</v>
      </c>
      <c r="S86" s="16" t="s">
        <v>151</v>
      </c>
      <c r="T86" s="16" t="s">
        <v>152</v>
      </c>
      <c r="U86" s="16" t="s">
        <v>152</v>
      </c>
      <c r="V86" s="16" t="s">
        <v>152</v>
      </c>
      <c r="W86" s="16" t="s">
        <v>151</v>
      </c>
      <c r="X86" s="16" t="s">
        <v>151</v>
      </c>
      <c r="Y86" s="16" t="s">
        <v>151</v>
      </c>
      <c r="Z86" s="16" t="s">
        <v>152</v>
      </c>
      <c r="AA86" t="s">
        <v>152</v>
      </c>
    </row>
    <row r="87" spans="1:27" ht="12.75">
      <c r="A87" s="1">
        <f t="shared" si="4"/>
        <v>84</v>
      </c>
      <c r="B87" t="s">
        <v>59</v>
      </c>
      <c r="C87" s="2">
        <v>2</v>
      </c>
      <c r="D87" s="1">
        <v>4</v>
      </c>
      <c r="E87" s="2">
        <v>0.6</v>
      </c>
      <c r="F87" s="6" t="s">
        <v>36</v>
      </c>
      <c r="G87" s="17">
        <f t="shared" si="5"/>
        <v>0.34641016151377546</v>
      </c>
      <c r="H87" s="1">
        <v>3</v>
      </c>
      <c r="I87" s="5" t="str">
        <f t="shared" si="6"/>
        <v>03 -01</v>
      </c>
      <c r="J87" s="1"/>
      <c r="K87" s="15"/>
      <c r="L87" s="16" t="s">
        <v>152</v>
      </c>
      <c r="M87" s="16" t="s">
        <v>152</v>
      </c>
      <c r="N87" s="16" t="s">
        <v>152</v>
      </c>
      <c r="O87" s="16" t="s">
        <v>151</v>
      </c>
      <c r="P87" s="16" t="s">
        <v>151</v>
      </c>
      <c r="Q87" s="16" t="s">
        <v>151</v>
      </c>
      <c r="R87" s="16" t="s">
        <v>151</v>
      </c>
      <c r="S87" s="16" t="s">
        <v>151</v>
      </c>
      <c r="T87" s="16" t="s">
        <v>151</v>
      </c>
      <c r="U87" s="16" t="s">
        <v>151</v>
      </c>
      <c r="V87" s="16" t="s">
        <v>151</v>
      </c>
      <c r="W87" s="16" t="s">
        <v>151</v>
      </c>
      <c r="X87" s="16" t="s">
        <v>151</v>
      </c>
      <c r="Y87" s="16" t="s">
        <v>151</v>
      </c>
      <c r="Z87" s="16" t="s">
        <v>152</v>
      </c>
    </row>
    <row r="88" spans="1:27" ht="12.75">
      <c r="A88" s="1">
        <f t="shared" si="4"/>
        <v>85</v>
      </c>
      <c r="B88" t="s">
        <v>47</v>
      </c>
      <c r="C88" s="2">
        <v>1.7</v>
      </c>
      <c r="D88" s="1">
        <v>3</v>
      </c>
      <c r="E88" s="2">
        <v>0.4</v>
      </c>
      <c r="F88" s="6" t="s">
        <v>37</v>
      </c>
      <c r="G88" s="17">
        <f t="shared" si="5"/>
        <v>0.282842712474619</v>
      </c>
      <c r="H88" s="1">
        <v>3</v>
      </c>
      <c r="I88" s="5" t="str">
        <f t="shared" si="6"/>
        <v>02 -01</v>
      </c>
      <c r="J88" s="1"/>
      <c r="K88" s="15"/>
      <c r="L88" s="16" t="s">
        <v>151</v>
      </c>
      <c r="M88" s="16" t="s">
        <v>152</v>
      </c>
      <c r="N88" s="16" t="s">
        <v>152</v>
      </c>
      <c r="O88" s="16" t="s">
        <v>151</v>
      </c>
      <c r="P88" s="16" t="s">
        <v>151</v>
      </c>
      <c r="Q88" s="16" t="s">
        <v>151</v>
      </c>
      <c r="R88" s="16" t="s">
        <v>151</v>
      </c>
      <c r="S88" s="16" t="s">
        <v>151</v>
      </c>
      <c r="T88" s="16" t="s">
        <v>151</v>
      </c>
      <c r="U88" s="16" t="s">
        <v>151</v>
      </c>
      <c r="V88" s="16" t="s">
        <v>151</v>
      </c>
      <c r="W88" s="16" t="s">
        <v>151</v>
      </c>
      <c r="X88" s="16" t="s">
        <v>151</v>
      </c>
      <c r="Y88" s="16" t="s">
        <v>151</v>
      </c>
      <c r="Z88" s="16" t="s">
        <v>152</v>
      </c>
    </row>
    <row r="89" spans="1:27" ht="12.75">
      <c r="A89" s="1">
        <f t="shared" si="4"/>
        <v>85</v>
      </c>
      <c r="B89" t="s">
        <v>82</v>
      </c>
      <c r="C89" s="2">
        <v>1.7</v>
      </c>
      <c r="D89" s="1">
        <v>11</v>
      </c>
      <c r="E89" s="2">
        <v>0.8</v>
      </c>
      <c r="F89" s="6" t="s">
        <v>38</v>
      </c>
      <c r="G89" s="17">
        <f t="shared" si="5"/>
        <v>0.25298221281347033</v>
      </c>
      <c r="H89" s="1">
        <v>5</v>
      </c>
      <c r="I89" s="5" t="str">
        <f t="shared" si="6"/>
        <v>02 -01</v>
      </c>
      <c r="J89" s="1"/>
      <c r="K89" s="15"/>
      <c r="L89" s="16" t="s">
        <v>151</v>
      </c>
      <c r="M89" s="16" t="s">
        <v>151</v>
      </c>
      <c r="N89" s="16" t="s">
        <v>152</v>
      </c>
      <c r="O89" s="16" t="s">
        <v>151</v>
      </c>
      <c r="P89" s="16" t="s">
        <v>152</v>
      </c>
      <c r="Q89" s="16" t="s">
        <v>152</v>
      </c>
      <c r="R89" s="16" t="s">
        <v>152</v>
      </c>
      <c r="S89" s="16" t="s">
        <v>151</v>
      </c>
      <c r="T89" s="16" t="s">
        <v>152</v>
      </c>
      <c r="U89" s="16" t="s">
        <v>152</v>
      </c>
      <c r="V89" s="16" t="s">
        <v>152</v>
      </c>
      <c r="W89" s="16" t="s">
        <v>152</v>
      </c>
      <c r="X89" s="16" t="s">
        <v>152</v>
      </c>
      <c r="Y89" s="16" t="s">
        <v>152</v>
      </c>
      <c r="Z89" s="16" t="s">
        <v>152</v>
      </c>
    </row>
    <row r="90" spans="1:27" ht="12.75">
      <c r="A90" s="1">
        <f t="shared" si="4"/>
        <v>87</v>
      </c>
      <c r="B90" t="s">
        <v>52</v>
      </c>
      <c r="C90" s="2">
        <v>1.5</v>
      </c>
      <c r="D90" s="1">
        <v>4</v>
      </c>
      <c r="E90" s="2">
        <v>0.9</v>
      </c>
      <c r="F90" s="6" t="s">
        <v>39</v>
      </c>
      <c r="G90" s="17">
        <f t="shared" si="5"/>
        <v>0.5196152422706632</v>
      </c>
      <c r="H90" s="1">
        <v>4</v>
      </c>
      <c r="I90" s="5" t="str">
        <f t="shared" si="6"/>
        <v>03 -00</v>
      </c>
      <c r="J90" s="1"/>
      <c r="K90" s="15"/>
      <c r="L90" s="16" t="s">
        <v>151</v>
      </c>
      <c r="M90" s="16" t="s">
        <v>151</v>
      </c>
      <c r="N90" s="16" t="s">
        <v>152</v>
      </c>
      <c r="O90" s="16" t="s">
        <v>152</v>
      </c>
      <c r="P90" s="16" t="s">
        <v>151</v>
      </c>
      <c r="Q90" s="16" t="s">
        <v>151</v>
      </c>
      <c r="R90" s="16" t="s">
        <v>151</v>
      </c>
      <c r="S90" s="16" t="s">
        <v>151</v>
      </c>
      <c r="T90" s="16" t="s">
        <v>151</v>
      </c>
      <c r="U90" s="16" t="s">
        <v>151</v>
      </c>
      <c r="V90" s="16" t="s">
        <v>151</v>
      </c>
      <c r="W90" s="16" t="s">
        <v>151</v>
      </c>
      <c r="X90" s="16" t="s">
        <v>151</v>
      </c>
      <c r="Y90" s="16" t="s">
        <v>151</v>
      </c>
      <c r="Z90" s="16" t="s">
        <v>152</v>
      </c>
      <c r="AA90" t="s">
        <v>152</v>
      </c>
    </row>
    <row r="91" spans="1:27" ht="12.75">
      <c r="A91" s="1">
        <f t="shared" si="4"/>
        <v>87</v>
      </c>
      <c r="B91" t="s">
        <v>123</v>
      </c>
      <c r="C91" s="2">
        <v>1.5</v>
      </c>
      <c r="D91" s="1">
        <v>7</v>
      </c>
      <c r="E91" s="2">
        <v>0.7</v>
      </c>
      <c r="F91" s="6" t="s">
        <v>40</v>
      </c>
      <c r="G91" s="17">
        <f t="shared" si="5"/>
        <v>0.28577380332470415</v>
      </c>
      <c r="H91" s="1">
        <v>5</v>
      </c>
      <c r="I91" s="5" t="str">
        <f t="shared" si="6"/>
        <v>02 -01</v>
      </c>
      <c r="J91" s="1"/>
      <c r="K91" s="15"/>
      <c r="L91" s="16" t="s">
        <v>151</v>
      </c>
      <c r="M91" s="16" t="s">
        <v>151</v>
      </c>
      <c r="N91" s="16" t="s">
        <v>152</v>
      </c>
      <c r="O91" s="16" t="s">
        <v>152</v>
      </c>
      <c r="P91" s="16" t="s">
        <v>152</v>
      </c>
      <c r="Q91" s="16" t="s">
        <v>152</v>
      </c>
      <c r="R91" s="16" t="s">
        <v>152</v>
      </c>
      <c r="S91" s="16" t="s">
        <v>151</v>
      </c>
      <c r="T91" s="16" t="s">
        <v>151</v>
      </c>
      <c r="U91" s="16" t="s">
        <v>151</v>
      </c>
      <c r="V91" s="16" t="s">
        <v>151</v>
      </c>
      <c r="W91" s="16" t="s">
        <v>151</v>
      </c>
      <c r="X91" s="16" t="s">
        <v>151</v>
      </c>
      <c r="Y91" s="16" t="s">
        <v>151</v>
      </c>
      <c r="Z91" s="16" t="s">
        <v>152</v>
      </c>
      <c r="AA91" t="s">
        <v>152</v>
      </c>
    </row>
    <row r="92" spans="1:27" ht="12.75">
      <c r="A92" s="1">
        <f t="shared" si="4"/>
        <v>89</v>
      </c>
      <c r="B92" t="s">
        <v>129</v>
      </c>
      <c r="C92" s="2">
        <v>1.3</v>
      </c>
      <c r="D92" s="1">
        <v>3</v>
      </c>
      <c r="E92" s="2">
        <v>0.9</v>
      </c>
      <c r="F92" s="6" t="s">
        <v>41</v>
      </c>
      <c r="G92" s="17">
        <f t="shared" si="5"/>
        <v>0.6363961030678927</v>
      </c>
      <c r="H92" s="1">
        <v>3</v>
      </c>
      <c r="I92" s="5" t="str">
        <f t="shared" si="6"/>
        <v>03 -00</v>
      </c>
      <c r="J92" s="1"/>
      <c r="K92" s="15"/>
      <c r="L92" s="16" t="s">
        <v>151</v>
      </c>
      <c r="M92" s="16" t="s">
        <v>151</v>
      </c>
      <c r="N92" s="16" t="s">
        <v>152</v>
      </c>
      <c r="O92" s="16" t="s">
        <v>152</v>
      </c>
      <c r="P92" s="16" t="s">
        <v>151</v>
      </c>
      <c r="Q92" s="16" t="s">
        <v>151</v>
      </c>
      <c r="R92" s="16" t="s">
        <v>151</v>
      </c>
      <c r="S92" s="16" t="s">
        <v>151</v>
      </c>
      <c r="T92" s="16" t="s">
        <v>151</v>
      </c>
      <c r="U92" s="16" t="s">
        <v>151</v>
      </c>
      <c r="V92" s="16" t="s">
        <v>151</v>
      </c>
      <c r="W92" s="16" t="s">
        <v>151</v>
      </c>
      <c r="X92" s="16" t="s">
        <v>151</v>
      </c>
      <c r="Y92" s="16" t="s">
        <v>151</v>
      </c>
      <c r="Z92" s="16" t="s">
        <v>152</v>
      </c>
    </row>
    <row r="93" spans="1:27" ht="12.75">
      <c r="A93" s="1">
        <f t="shared" si="4"/>
        <v>90</v>
      </c>
      <c r="B93" t="s">
        <v>101</v>
      </c>
      <c r="C93" s="2">
        <v>1.2</v>
      </c>
      <c r="D93" s="1">
        <v>4</v>
      </c>
      <c r="E93" s="2">
        <v>0.6</v>
      </c>
      <c r="F93" s="6" t="s">
        <v>42</v>
      </c>
      <c r="G93" s="17">
        <f t="shared" si="5"/>
        <v>0.34641016151377546</v>
      </c>
      <c r="H93" s="1">
        <v>3</v>
      </c>
      <c r="I93" s="5" t="str">
        <f t="shared" si="6"/>
        <v>02 -01</v>
      </c>
      <c r="J93" s="1"/>
      <c r="K93" s="15"/>
      <c r="L93" s="16" t="s">
        <v>152</v>
      </c>
      <c r="M93" s="16" t="s">
        <v>152</v>
      </c>
      <c r="N93" s="16" t="s">
        <v>152</v>
      </c>
      <c r="O93" s="16" t="s">
        <v>151</v>
      </c>
      <c r="P93" s="16" t="s">
        <v>151</v>
      </c>
      <c r="Q93" s="16" t="s">
        <v>151</v>
      </c>
      <c r="R93" s="16" t="s">
        <v>151</v>
      </c>
      <c r="S93" s="16" t="s">
        <v>151</v>
      </c>
      <c r="T93" s="16" t="s">
        <v>151</v>
      </c>
      <c r="U93" s="16" t="s">
        <v>151</v>
      </c>
      <c r="V93" s="16" t="s">
        <v>151</v>
      </c>
      <c r="W93" s="16" t="s">
        <v>151</v>
      </c>
      <c r="X93" s="16" t="s">
        <v>151</v>
      </c>
      <c r="Y93" s="16" t="s">
        <v>151</v>
      </c>
      <c r="Z93" s="16" t="s">
        <v>152</v>
      </c>
    </row>
    <row r="94" spans="3:8" ht="12.75">
      <c r="C94" s="2"/>
      <c r="D94" s="1"/>
      <c r="E94" s="1"/>
      <c r="F94" s="2"/>
      <c r="H94" s="2"/>
    </row>
    <row r="95" spans="1:8" ht="12.75">
      <c r="A95" s="2"/>
      <c r="C95" s="2"/>
      <c r="D95" s="1"/>
      <c r="E95" s="1"/>
      <c r="F95" s="2"/>
      <c r="H95" s="2"/>
    </row>
    <row r="96" spans="1:8" ht="12.75">
      <c r="A96" s="2"/>
      <c r="C96" s="2"/>
      <c r="D96" s="1"/>
      <c r="E96" s="1"/>
      <c r="F96" s="2"/>
      <c r="H96" s="2"/>
    </row>
    <row r="97" spans="3:8" ht="12.75">
      <c r="C97" s="2"/>
      <c r="D97" s="1"/>
      <c r="E97" s="1"/>
      <c r="F97" s="2"/>
      <c r="H97" s="2"/>
    </row>
    <row r="98" spans="1:8" ht="12.75">
      <c r="A98" s="2"/>
      <c r="C98" s="2"/>
      <c r="D98" s="1"/>
      <c r="E98" s="1"/>
      <c r="F98" s="2"/>
      <c r="H98" s="2"/>
    </row>
    <row r="99" spans="3:8" ht="12.75">
      <c r="C99" s="2"/>
      <c r="D99" s="1"/>
      <c r="E99" s="1"/>
      <c r="F99" s="2"/>
      <c r="H99" s="2"/>
    </row>
    <row r="100" spans="1:8" ht="12.75">
      <c r="A100" s="2"/>
      <c r="C100" s="2"/>
      <c r="D100" s="1"/>
      <c r="E100" s="1"/>
      <c r="F100" s="2"/>
      <c r="H100" s="2"/>
    </row>
    <row r="101" spans="1:8" ht="12.75">
      <c r="A101" s="2"/>
      <c r="C101" s="2"/>
      <c r="D101" s="1"/>
      <c r="E101" s="1"/>
      <c r="F101" s="2"/>
      <c r="H101" s="2"/>
    </row>
    <row r="102" spans="1:8" ht="12.75">
      <c r="A102" s="2"/>
      <c r="C102" s="2"/>
      <c r="D102" s="1"/>
      <c r="E102" s="1"/>
      <c r="F102" s="2"/>
      <c r="H102" s="2"/>
    </row>
    <row r="103" spans="3:8" ht="12.75">
      <c r="C103" s="2"/>
      <c r="D103" s="1"/>
      <c r="E103" s="1"/>
      <c r="F103" s="2"/>
      <c r="H103" s="2"/>
    </row>
    <row r="104" spans="3:8" ht="12.75">
      <c r="C104" s="2"/>
      <c r="D104" s="1"/>
      <c r="E104" s="1"/>
      <c r="F104" s="2"/>
      <c r="H104" s="2"/>
    </row>
    <row r="105" spans="3:8" ht="12.75">
      <c r="C105" s="2"/>
      <c r="D105" s="1"/>
      <c r="E105" s="1"/>
      <c r="F105" s="2"/>
      <c r="H105" s="2"/>
    </row>
    <row r="106" spans="1:8" ht="12.75">
      <c r="A106" s="2"/>
      <c r="C106" s="2"/>
      <c r="D106" s="1"/>
      <c r="E106" s="1"/>
      <c r="F106" s="2"/>
      <c r="H106" s="2"/>
    </row>
    <row r="107" spans="3:8" ht="12.75">
      <c r="C107" s="2"/>
      <c r="D107" s="1"/>
      <c r="E107" s="1"/>
      <c r="F107" s="2"/>
      <c r="H107" s="2"/>
    </row>
    <row r="108" spans="3:8" ht="12.75">
      <c r="C108" s="2"/>
      <c r="D108" s="1"/>
      <c r="E108" s="1"/>
      <c r="F108" s="2"/>
      <c r="H108" s="2"/>
    </row>
    <row r="109" spans="3:8" ht="12.75">
      <c r="C109" s="2"/>
      <c r="D109" s="1"/>
      <c r="E109" s="1"/>
      <c r="F109" s="2"/>
      <c r="H109" s="2"/>
    </row>
    <row r="110" spans="1:8" ht="12.75">
      <c r="A110" s="2"/>
      <c r="C110" s="2"/>
      <c r="D110" s="1"/>
      <c r="E110" s="1"/>
      <c r="F110" s="2"/>
      <c r="H110" s="2"/>
    </row>
    <row r="111" spans="3:8" ht="12.75">
      <c r="C111" s="2"/>
      <c r="D111" s="1"/>
      <c r="E111" s="1"/>
      <c r="F111" s="2"/>
      <c r="H111" s="2"/>
    </row>
    <row r="112" spans="3:8" ht="12.75">
      <c r="C112" s="2"/>
      <c r="D112" s="1"/>
      <c r="E112" s="1"/>
      <c r="F112" s="2"/>
      <c r="H112" s="2"/>
    </row>
    <row r="113" spans="3:8" ht="12.75">
      <c r="C113" s="2"/>
      <c r="D113" s="1"/>
      <c r="E113" s="1"/>
      <c r="F113" s="2"/>
      <c r="H113" s="2"/>
    </row>
    <row r="114" spans="3:8" ht="12.75">
      <c r="C114" s="2"/>
      <c r="D114" s="1"/>
      <c r="E114" s="1"/>
      <c r="F114" s="2"/>
      <c r="H114" s="2"/>
    </row>
    <row r="115" spans="1:8" ht="12.75">
      <c r="A115" s="2"/>
      <c r="C115" s="2"/>
      <c r="D115" s="1"/>
      <c r="E115" s="1"/>
      <c r="F115" s="2"/>
      <c r="H115" s="2"/>
    </row>
    <row r="116" spans="1:8" ht="12.75">
      <c r="A116" s="2"/>
      <c r="C116" s="2"/>
      <c r="D116" s="1"/>
      <c r="E116" s="1"/>
      <c r="F116" s="2"/>
      <c r="H116" s="2"/>
    </row>
    <row r="117" spans="1:8" ht="12.75">
      <c r="A117" s="2"/>
      <c r="C117" s="2"/>
      <c r="D117" s="1"/>
      <c r="E117" s="1"/>
      <c r="F117" s="2"/>
      <c r="H117" s="2"/>
    </row>
    <row r="118" spans="1:8" ht="12.75">
      <c r="A118" s="2"/>
      <c r="C118" s="2"/>
      <c r="D118" s="1"/>
      <c r="E118" s="1"/>
      <c r="F118" s="2"/>
      <c r="H118" s="2"/>
    </row>
    <row r="119" spans="1:8" ht="12.75">
      <c r="A119" s="2"/>
      <c r="C119" s="2"/>
      <c r="D119" s="1"/>
      <c r="E119" s="1"/>
      <c r="F119" s="2"/>
      <c r="H119" s="2"/>
    </row>
    <row r="120" spans="1:8" ht="12.75">
      <c r="A120" s="2"/>
      <c r="C120" s="2"/>
      <c r="D120" s="1"/>
      <c r="E120" s="1"/>
      <c r="F120" s="2"/>
      <c r="H120" s="2"/>
    </row>
    <row r="121" spans="1:8" ht="12.75">
      <c r="A121" s="2"/>
      <c r="C121" s="2"/>
      <c r="D121" s="1"/>
      <c r="E121" s="1"/>
      <c r="F121" s="2"/>
      <c r="H121" s="2"/>
    </row>
    <row r="122" spans="3:8" ht="12.75">
      <c r="C122" s="2"/>
      <c r="D122" s="1"/>
      <c r="E122" s="1"/>
      <c r="F122" s="2"/>
      <c r="H122" s="2"/>
    </row>
    <row r="123" spans="3:8" ht="12.75">
      <c r="C123" s="2"/>
      <c r="D123" s="1"/>
      <c r="E123" s="1"/>
      <c r="F123" s="2"/>
      <c r="H123" s="2"/>
    </row>
    <row r="124" spans="1:8" ht="12.75">
      <c r="A124" s="2"/>
      <c r="C124" s="2"/>
      <c r="D124" s="1"/>
      <c r="E124" s="1"/>
      <c r="F124" s="2"/>
      <c r="H124" s="2"/>
    </row>
    <row r="125" spans="1:8" ht="12.75">
      <c r="A125" s="2"/>
      <c r="C125" s="2"/>
      <c r="D125" s="1"/>
      <c r="E125" s="1"/>
      <c r="F125" s="2"/>
      <c r="H125" s="2"/>
    </row>
    <row r="126" spans="3:8" ht="12.75">
      <c r="C126" s="2"/>
      <c r="D126" s="1"/>
      <c r="E126" s="1"/>
      <c r="F126" s="2"/>
      <c r="H126" s="2"/>
    </row>
    <row r="127" spans="3:8" ht="12.75">
      <c r="C127" s="2"/>
      <c r="D127" s="1"/>
      <c r="E127" s="1"/>
      <c r="F127" s="2"/>
      <c r="H127" s="2"/>
    </row>
    <row r="128" spans="3:8" ht="12.75">
      <c r="C128" s="2"/>
      <c r="D128" s="1"/>
      <c r="E128" s="1"/>
      <c r="F128" s="2"/>
      <c r="H128" s="2"/>
    </row>
    <row r="129" spans="1:8" ht="12.75">
      <c r="A129" s="2"/>
      <c r="C129" s="2"/>
      <c r="D129" s="1"/>
      <c r="E129" s="1"/>
      <c r="F129" s="2"/>
      <c r="H129" s="2"/>
    </row>
    <row r="130" spans="1:8" ht="12.75">
      <c r="A130" s="2"/>
      <c r="C130" s="2"/>
      <c r="D130" s="1"/>
      <c r="E130" s="1"/>
      <c r="F130" s="2"/>
      <c r="H130" s="2"/>
    </row>
    <row r="131" spans="1:8" ht="12.75">
      <c r="A131" s="2"/>
      <c r="C131" s="2"/>
      <c r="D131" s="1"/>
      <c r="E131" s="1"/>
      <c r="F131" s="2"/>
      <c r="H131" s="2"/>
    </row>
    <row r="132" spans="1:8" ht="12.75">
      <c r="A132" s="2"/>
      <c r="C132" s="2"/>
      <c r="D132" s="1"/>
      <c r="E132" s="1"/>
      <c r="F132" s="2"/>
      <c r="H132" s="2"/>
    </row>
    <row r="133" spans="1:8" ht="12.75">
      <c r="A133" s="2"/>
      <c r="C133" s="2"/>
      <c r="D133" s="1"/>
      <c r="E133" s="1"/>
      <c r="F133" s="2"/>
      <c r="H133" s="2"/>
    </row>
    <row r="134" spans="3:8" ht="12.75">
      <c r="C134" s="2"/>
      <c r="D134" s="1"/>
      <c r="E134" s="1"/>
      <c r="F134" s="2"/>
      <c r="H134" s="2"/>
    </row>
    <row r="135" spans="3:8" ht="12.75">
      <c r="C135" s="2"/>
      <c r="D135" s="1"/>
      <c r="E135" s="1"/>
      <c r="F135" s="2"/>
      <c r="H135" s="2"/>
    </row>
    <row r="136" spans="3:8" ht="12.75">
      <c r="C136" s="2"/>
      <c r="D136" s="1"/>
      <c r="E136" s="1"/>
      <c r="F136" s="2"/>
      <c r="H136" s="2"/>
    </row>
    <row r="137" spans="3:8" ht="12.75">
      <c r="C137" s="2"/>
      <c r="D137" s="1"/>
      <c r="E137" s="1"/>
      <c r="F137" s="2"/>
      <c r="H137" s="2"/>
    </row>
    <row r="138" spans="1:8" ht="12.75">
      <c r="A138" s="2"/>
      <c r="C138" s="2"/>
      <c r="D138" s="1"/>
      <c r="E138" s="1"/>
      <c r="F138" s="2"/>
      <c r="H138" s="2"/>
    </row>
    <row r="139" spans="3:8" ht="12.75">
      <c r="C139" s="2"/>
      <c r="D139" s="1"/>
      <c r="E139" s="1"/>
      <c r="F139" s="2"/>
      <c r="H139" s="2"/>
    </row>
    <row r="140" spans="3:8" ht="12.75">
      <c r="C140" s="2"/>
      <c r="D140" s="1"/>
      <c r="E140" s="1"/>
      <c r="F140" s="2"/>
      <c r="H140" s="2"/>
    </row>
    <row r="141" spans="1:8" ht="12.75">
      <c r="A141" s="2"/>
      <c r="C141" s="2"/>
      <c r="D141" s="1"/>
      <c r="E141" s="1"/>
      <c r="F141" s="2"/>
      <c r="H141" s="2"/>
    </row>
    <row r="142" spans="3:8" ht="12.75">
      <c r="C142" s="2"/>
      <c r="D142" s="1"/>
      <c r="E142" s="1"/>
      <c r="F142" s="2"/>
      <c r="H142" s="2"/>
    </row>
    <row r="143" spans="1:8" ht="12.75">
      <c r="A143" s="2"/>
      <c r="C143" s="2"/>
      <c r="D143" s="1"/>
      <c r="E143" s="1"/>
      <c r="F143" s="2"/>
      <c r="H143" s="2"/>
    </row>
    <row r="144" spans="1:8" ht="12.75">
      <c r="A144" s="2"/>
      <c r="C144" s="2"/>
      <c r="D144" s="1"/>
      <c r="E144" s="1"/>
      <c r="F144" s="2"/>
      <c r="H144" s="2"/>
    </row>
    <row r="145" spans="1:8" ht="12.75">
      <c r="A145" s="2"/>
      <c r="C145" s="2"/>
      <c r="D145" s="1"/>
      <c r="E145" s="1"/>
      <c r="F145" s="2"/>
      <c r="H145" s="2"/>
    </row>
    <row r="146" spans="3:8" ht="12.75">
      <c r="C146" s="2"/>
      <c r="D146" s="1"/>
      <c r="E146" s="1"/>
      <c r="F146" s="2"/>
      <c r="H146" s="2"/>
    </row>
    <row r="147" spans="3:8" ht="12.75">
      <c r="C147" s="2"/>
      <c r="D147" s="1"/>
      <c r="E147" s="1"/>
      <c r="F147" s="2"/>
      <c r="H147" s="2"/>
    </row>
    <row r="148" spans="1:8" ht="12.75">
      <c r="A148" s="2"/>
      <c r="C148" s="2"/>
      <c r="D148" s="1"/>
      <c r="E148" s="1"/>
      <c r="F148" s="2"/>
      <c r="H148" s="2"/>
    </row>
    <row r="149" spans="1:8" ht="12.75">
      <c r="A149" s="2"/>
      <c r="C149" s="2"/>
      <c r="D149" s="1"/>
      <c r="E149" s="1"/>
      <c r="F149" s="2"/>
      <c r="H149" s="2"/>
    </row>
    <row r="150" spans="1:8" ht="12.75">
      <c r="A150" s="2"/>
      <c r="C150" s="2"/>
      <c r="D150" s="1"/>
      <c r="E150" s="1"/>
      <c r="F150" s="2"/>
      <c r="H150" s="2"/>
    </row>
    <row r="151" spans="3:8" ht="12.75">
      <c r="C151" s="2"/>
      <c r="D151" s="1"/>
      <c r="E151" s="1"/>
      <c r="F151" s="2"/>
      <c r="H151" s="2"/>
    </row>
    <row r="152" spans="3:8" ht="12.75">
      <c r="C152" s="2"/>
      <c r="D152" s="1"/>
      <c r="E152" s="1"/>
      <c r="F152" s="2"/>
      <c r="H152" s="2"/>
    </row>
    <row r="153" spans="3:8" ht="12.75">
      <c r="C153" s="2"/>
      <c r="D153" s="1"/>
      <c r="E153" s="1"/>
      <c r="F153" s="2"/>
      <c r="H153" s="2"/>
    </row>
    <row r="154" spans="1:8" ht="12.75">
      <c r="A154" s="2"/>
      <c r="C154" s="2"/>
      <c r="D154" s="1"/>
      <c r="E154" s="1"/>
      <c r="F154" s="2"/>
      <c r="H154" s="2"/>
    </row>
    <row r="155" spans="3:8" ht="12.75">
      <c r="C155" s="2"/>
      <c r="D155" s="1"/>
      <c r="E155" s="1"/>
      <c r="F155" s="2"/>
      <c r="H155" s="2"/>
    </row>
    <row r="156" spans="1:8" ht="12.75">
      <c r="A156" s="2"/>
      <c r="C156" s="2"/>
      <c r="D156" s="1"/>
      <c r="E156" s="1"/>
      <c r="F156" s="2"/>
      <c r="H156" s="2"/>
    </row>
    <row r="157" spans="1:8" ht="12.75">
      <c r="A157" s="2"/>
      <c r="C157" s="2"/>
      <c r="D157" s="1"/>
      <c r="E157" s="1"/>
      <c r="F157" s="2"/>
      <c r="H157" s="2"/>
    </row>
    <row r="158" spans="3:8" ht="12.75">
      <c r="C158" s="2"/>
      <c r="D158" s="1"/>
      <c r="E158" s="1"/>
      <c r="F158" s="2"/>
      <c r="H158" s="2"/>
    </row>
    <row r="159" spans="3:8" ht="12.75">
      <c r="C159" s="2"/>
      <c r="D159" s="1"/>
      <c r="E159" s="1"/>
      <c r="F159" s="2"/>
      <c r="H159" s="2"/>
    </row>
    <row r="160" spans="3:8" ht="12.75">
      <c r="C160" s="2"/>
      <c r="D160" s="1"/>
      <c r="E160" s="1"/>
      <c r="F160" s="2"/>
      <c r="H160" s="2"/>
    </row>
    <row r="161" spans="3:8" ht="12.75">
      <c r="C161" s="2"/>
      <c r="D161" s="1"/>
      <c r="E161" s="1"/>
      <c r="F161" s="2"/>
      <c r="H161" s="2"/>
    </row>
    <row r="162" spans="1:8" ht="12.75">
      <c r="A162" s="2"/>
      <c r="C162" s="2"/>
      <c r="D162" s="1"/>
      <c r="E162" s="1"/>
      <c r="F162" s="2"/>
      <c r="H162" s="2"/>
    </row>
    <row r="163" spans="1:8" ht="12.75">
      <c r="A163" s="2"/>
      <c r="C163" s="2"/>
      <c r="D163" s="1"/>
      <c r="E163" s="1"/>
      <c r="F163" s="2"/>
      <c r="H163" s="2"/>
    </row>
    <row r="164" spans="1:8" ht="12.75">
      <c r="A164" s="2"/>
      <c r="C164" s="2"/>
      <c r="D164" s="1"/>
      <c r="E164" s="1"/>
      <c r="F164" s="2"/>
      <c r="H164" s="2"/>
    </row>
    <row r="165" spans="1:8" ht="12.75">
      <c r="A165" s="2"/>
      <c r="C165" s="2"/>
      <c r="D165" s="1"/>
      <c r="E165" s="1"/>
      <c r="F165" s="2"/>
      <c r="H165" s="2"/>
    </row>
    <row r="166" spans="1:8" ht="12.75">
      <c r="A166" s="2"/>
      <c r="C166" s="2"/>
      <c r="D166" s="1"/>
      <c r="E166" s="1"/>
      <c r="F166" s="2"/>
      <c r="H166" s="2"/>
    </row>
    <row r="167" spans="1:8" ht="12.75">
      <c r="A167" s="2"/>
      <c r="C167" s="2"/>
      <c r="D167" s="1"/>
      <c r="E167" s="1"/>
      <c r="F167" s="2"/>
      <c r="H167" s="2"/>
    </row>
    <row r="168" spans="3:8" ht="12.75">
      <c r="C168" s="2"/>
      <c r="D168" s="1"/>
      <c r="E168" s="1"/>
      <c r="F168" s="2"/>
      <c r="H168" s="2"/>
    </row>
    <row r="169" spans="3:8" ht="12.75">
      <c r="C169" s="2"/>
      <c r="D169" s="1"/>
      <c r="E169" s="1"/>
      <c r="F169" s="2"/>
      <c r="H169" s="2"/>
    </row>
    <row r="170" spans="3:8" ht="12.75">
      <c r="C170" s="2"/>
      <c r="D170" s="1"/>
      <c r="E170" s="1"/>
      <c r="F170" s="2"/>
      <c r="H170" s="2"/>
    </row>
    <row r="171" spans="3:8" ht="12.75">
      <c r="C171" s="2"/>
      <c r="D171" s="1"/>
      <c r="E171" s="1"/>
      <c r="F171" s="2"/>
      <c r="H171" s="2"/>
    </row>
    <row r="172" spans="3:8" ht="12.75">
      <c r="C172" s="2"/>
      <c r="D172" s="1"/>
      <c r="E172" s="1"/>
      <c r="F172" s="2"/>
      <c r="H172" s="2"/>
    </row>
    <row r="173" spans="3:8" ht="12.75">
      <c r="C173" s="2"/>
      <c r="D173" s="1"/>
      <c r="E173" s="1"/>
      <c r="F173" s="2"/>
      <c r="H173" s="2"/>
    </row>
    <row r="174" spans="1:8" ht="12.75">
      <c r="A174" s="2"/>
      <c r="C174" s="2"/>
      <c r="D174" s="1"/>
      <c r="E174" s="1"/>
      <c r="F174" s="2"/>
      <c r="H174" s="2"/>
    </row>
    <row r="175" spans="1:8" ht="12.75">
      <c r="A175" s="2"/>
      <c r="C175" s="2"/>
      <c r="D175" s="1"/>
      <c r="E175" s="1"/>
      <c r="F175" s="2"/>
      <c r="H175" s="2"/>
    </row>
    <row r="176" spans="1:8" ht="12.75">
      <c r="A176" s="2"/>
      <c r="C176" s="2"/>
      <c r="D176" s="1"/>
      <c r="E176" s="1"/>
      <c r="F176" s="2"/>
      <c r="H176" s="2"/>
    </row>
    <row r="177" spans="3:8" ht="12.75">
      <c r="C177" s="2"/>
      <c r="D177" s="1"/>
      <c r="E177" s="1"/>
      <c r="F177" s="2"/>
      <c r="H177" s="2"/>
    </row>
    <row r="178" spans="3:8" ht="12.75">
      <c r="C178" s="2"/>
      <c r="D178" s="1"/>
      <c r="E178" s="1"/>
      <c r="F178" s="2"/>
      <c r="H178" s="2"/>
    </row>
    <row r="179" spans="3:8" ht="12.75">
      <c r="C179" s="2"/>
      <c r="D179" s="1"/>
      <c r="E179" s="1"/>
      <c r="F179" s="2"/>
      <c r="H179" s="2"/>
    </row>
    <row r="180" spans="1:8" ht="12.75">
      <c r="A180" s="2"/>
      <c r="C180" s="2"/>
      <c r="D180" s="1"/>
      <c r="E180" s="1"/>
      <c r="F180" s="2"/>
      <c r="H180" s="2"/>
    </row>
    <row r="181" spans="3:8" ht="12.75">
      <c r="C181" s="2"/>
      <c r="D181" s="1"/>
      <c r="E181" s="1"/>
      <c r="F181" s="2"/>
      <c r="H181" s="2"/>
    </row>
    <row r="182" spans="1:8" ht="12.75">
      <c r="A182" s="2"/>
      <c r="C182" s="2"/>
      <c r="D182" s="1"/>
      <c r="E182" s="1"/>
      <c r="F182" s="2"/>
      <c r="H182" s="2"/>
    </row>
    <row r="183" spans="1:8" ht="12.75">
      <c r="A183" s="2"/>
      <c r="C183" s="2"/>
      <c r="D183" s="1"/>
      <c r="E183" s="1"/>
      <c r="F183" s="2"/>
      <c r="H183" s="2"/>
    </row>
    <row r="184" spans="1:8" ht="12.75">
      <c r="A184" s="2"/>
      <c r="C184" s="2"/>
      <c r="D184" s="1"/>
      <c r="E184" s="1"/>
      <c r="F184" s="2"/>
      <c r="H184" s="2"/>
    </row>
    <row r="185" spans="1:8" ht="12.75">
      <c r="A185" s="2"/>
      <c r="C185" s="2"/>
      <c r="D185" s="1"/>
      <c r="E185" s="1"/>
      <c r="F185" s="2"/>
      <c r="H185" s="2"/>
    </row>
  </sheetData>
  <mergeCells count="3">
    <mergeCell ref="A1:J1"/>
    <mergeCell ref="A2:J2"/>
    <mergeCell ref="K1:AA2"/>
  </mergeCells>
  <printOptions/>
  <pageMargins left="0.75" right="0.75" top="1" bottom="1" header="0.4921259845" footer="0.4921259845"/>
  <pageSetup horizontalDpi="300" verticalDpi="300" orientation="portrait" paperSize="9"/>
  <legacyDrawing r:id="rId2"/>
  <oleObjects>
    <oleObject progId="Word.Document.8" shapeId="5333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ICR mit Impulse</dc:title>
  <dc:subject>Vom 14.7.1995</dc:subject>
  <dc:creator>Johann Graf Lambsdorff</dc:creator>
  <cp:keywords/>
  <dc:description/>
  <cp:lastModifiedBy>Trial User</cp:lastModifiedBy>
  <cp:lastPrinted>2000-08-19T13:30:18Z</cp:lastPrinted>
  <dcterms:created xsi:type="dcterms:W3CDTF">1998-08-19T09:35:20Z</dcterms:created>
  <cp:category/>
  <cp:version/>
  <cp:contentType/>
  <cp:contentStatus/>
</cp:coreProperties>
</file>