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516" windowWidth="16420" windowHeight="14220" tabRatio="500" activeTab="0"/>
  </bookViews>
  <sheets>
    <sheet name="G-20 GDP" sheetId="1" r:id="rId1"/>
    <sheet name="GDP 2008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<sst xmlns="http://schemas.openxmlformats.org/spreadsheetml/2006/main" count="262" uniqueCount="244">
  <si>
    <t>Belize</t>
  </si>
  <si>
    <t>Aruba</t>
  </si>
  <si>
    <t>Zimbabwe</t>
  </si>
  <si>
    <t>The Gambia</t>
  </si>
  <si>
    <t>Cayman Islands</t>
  </si>
  <si>
    <t>Saint Lucia</t>
  </si>
  <si>
    <t>Liechtenstein</t>
  </si>
  <si>
    <t>Djibouti</t>
  </si>
  <si>
    <t>Cape Verde</t>
  </si>
  <si>
    <t>Maldives</t>
  </si>
  <si>
    <t>Antigua and Barbuda</t>
  </si>
  <si>
    <t>Seychelles</t>
  </si>
  <si>
    <t>Liberia</t>
  </si>
  <si>
    <t>Comoros</t>
  </si>
  <si>
    <t>Greenland</t>
  </si>
  <si>
    <t>Gibraltar</t>
  </si>
  <si>
    <t>Saint Vincent Grenadines</t>
  </si>
  <si>
    <t>Samoa</t>
  </si>
  <si>
    <t>Faroe Islands</t>
  </si>
  <si>
    <t>Monaco</t>
  </si>
  <si>
    <t>Mayotte</t>
  </si>
  <si>
    <t>Solomon Islands</t>
  </si>
  <si>
    <t>Northern Marianas</t>
  </si>
  <si>
    <t>Vanuatu</t>
  </si>
  <si>
    <t>British Virgin Islands</t>
  </si>
  <si>
    <t>San Marino</t>
  </si>
  <si>
    <t>Guinea Bissau</t>
  </si>
  <si>
    <t>Saint Kitts &amp; Nevis</t>
  </si>
  <si>
    <t>Dominica</t>
  </si>
  <si>
    <t>Tonga</t>
  </si>
  <si>
    <t>American Samoa</t>
  </si>
  <si>
    <t>Kiribati</t>
  </si>
  <si>
    <t>Fed.States of Micronesia</t>
  </si>
  <si>
    <t>Sao Tomé &amp; Principe</t>
  </si>
  <si>
    <t>Turks and Caicos</t>
  </si>
  <si>
    <t>Cook Islands</t>
  </si>
  <si>
    <t>Palau</t>
  </si>
  <si>
    <t>Marshall Islands</t>
  </si>
  <si>
    <t>Anguilla</t>
  </si>
  <si>
    <t>Falkland Islands</t>
  </si>
  <si>
    <t>Nauru</t>
  </si>
  <si>
    <t>Wallis and Futuna</t>
  </si>
  <si>
    <t>Saint Pierre &amp; Miquelon</t>
  </si>
  <si>
    <t>Montserrat</t>
  </si>
  <si>
    <t>Saint Helena</t>
  </si>
  <si>
    <t>Tuvalu</t>
  </si>
  <si>
    <t>Tokelau</t>
  </si>
  <si>
    <r>
      <t>PPP GDP</t>
    </r>
    <r>
      <rPr>
        <sz val="12"/>
        <rFont val="Times CE"/>
        <family val="0"/>
      </rPr>
      <t xml:space="preserve">    in $U.S. millions</t>
    </r>
  </si>
  <si>
    <r>
      <t xml:space="preserve">PPP per Capita     </t>
    </r>
    <r>
      <rPr>
        <sz val="12"/>
        <rFont val="Times CE"/>
        <family val="0"/>
      </rPr>
      <t xml:space="preserve"> in $U.S.</t>
    </r>
  </si>
  <si>
    <t>Grenada</t>
  </si>
  <si>
    <t>Guernsey</t>
  </si>
  <si>
    <t>Niue</t>
  </si>
  <si>
    <t>U.S. Virgin Islands</t>
  </si>
  <si>
    <r>
      <t>Population</t>
    </r>
    <r>
      <rPr>
        <sz val="12"/>
        <rFont val="Times CE"/>
        <family val="0"/>
      </rPr>
      <t xml:space="preserve"> 2008, in millions</t>
    </r>
  </si>
  <si>
    <t>Argentina</t>
  </si>
  <si>
    <t>Brazil</t>
  </si>
  <si>
    <t>Australia</t>
  </si>
  <si>
    <t>Canada</t>
  </si>
  <si>
    <t>China</t>
  </si>
  <si>
    <t>Germany</t>
  </si>
  <si>
    <t>India</t>
  </si>
  <si>
    <t>Indonesia</t>
  </si>
  <si>
    <t>Italy</t>
  </si>
  <si>
    <t>Japan</t>
  </si>
  <si>
    <t>Mexico</t>
  </si>
  <si>
    <t>Russia</t>
  </si>
  <si>
    <t>Saudi Arabia</t>
  </si>
  <si>
    <t>South Africa</t>
  </si>
  <si>
    <t>South Korea</t>
  </si>
  <si>
    <t>Turkey</t>
  </si>
  <si>
    <t>United Kingdom</t>
  </si>
  <si>
    <t>United States</t>
  </si>
  <si>
    <t>PPP GDP Per Capita</t>
  </si>
  <si>
    <t>France</t>
  </si>
  <si>
    <t>World</t>
  </si>
  <si>
    <t>G-20 Member Countries</t>
  </si>
  <si>
    <r>
      <t>Source</t>
    </r>
    <r>
      <rPr>
        <sz val="12"/>
        <rFont val="Times CE"/>
        <family val="0"/>
      </rPr>
      <t xml:space="preserve">:  </t>
    </r>
    <r>
      <rPr>
        <i/>
        <sz val="12"/>
        <rFont val="Times CE"/>
        <family val="0"/>
      </rPr>
      <t>World Bank Development Indicators 2009</t>
    </r>
  </si>
  <si>
    <t>PPP GDP</t>
  </si>
  <si>
    <t>PPP Member Shares</t>
  </si>
  <si>
    <t>PPP Global Shares</t>
  </si>
  <si>
    <t>G-20 Shares</t>
  </si>
  <si>
    <t>EU</t>
  </si>
  <si>
    <t>China PRC</t>
  </si>
  <si>
    <t>U.K.</t>
  </si>
  <si>
    <t>Spain</t>
  </si>
  <si>
    <t>Korea, S.</t>
  </si>
  <si>
    <t>Iran</t>
  </si>
  <si>
    <t>Taiwan</t>
  </si>
  <si>
    <t>Netherlands</t>
  </si>
  <si>
    <t>Poland</t>
  </si>
  <si>
    <t>Thailand</t>
  </si>
  <si>
    <t>Pakistan</t>
  </si>
  <si>
    <t>Egypt</t>
  </si>
  <si>
    <t>Colombia</t>
  </si>
  <si>
    <t>Belgium</t>
  </si>
  <si>
    <t>Malaysia</t>
  </si>
  <si>
    <t>Venezuela</t>
  </si>
  <si>
    <t>Ukraine</t>
  </si>
  <si>
    <t>Sweden</t>
  </si>
  <si>
    <t>Greece</t>
  </si>
  <si>
    <t>Nigeria</t>
  </si>
  <si>
    <t>Philippines</t>
  </si>
  <si>
    <t>Austria</t>
  </si>
  <si>
    <t>Hong Kong</t>
  </si>
  <si>
    <t>Switzerland</t>
  </si>
  <si>
    <t>Romania</t>
  </si>
  <si>
    <t>Czech Republic</t>
  </si>
  <si>
    <t>Norway</t>
  </si>
  <si>
    <t>Chile</t>
  </si>
  <si>
    <t>Peru</t>
  </si>
  <si>
    <t>Vietnam</t>
  </si>
  <si>
    <t>Portugal</t>
  </si>
  <si>
    <t>Singapore</t>
  </si>
  <si>
    <t>Algeria</t>
  </si>
  <si>
    <t>Bangladesh</t>
  </si>
  <si>
    <t>Denmark</t>
  </si>
  <si>
    <t>Israel</t>
  </si>
  <si>
    <t>Hungary</t>
  </si>
  <si>
    <t>Ireland</t>
  </si>
  <si>
    <t>Finland</t>
  </si>
  <si>
    <t>Kazakhstan</t>
  </si>
  <si>
    <t>UAE</t>
  </si>
  <si>
    <t>Kuwait</t>
  </si>
  <si>
    <t>Cuba</t>
  </si>
  <si>
    <t>Morocco</t>
  </si>
  <si>
    <t>New Zealand</t>
  </si>
  <si>
    <t>Slovakia</t>
  </si>
  <si>
    <t>Belarus</t>
  </si>
  <si>
    <t>Iraq</t>
  </si>
  <si>
    <t>Ecuador</t>
  </si>
  <si>
    <t>Angola</t>
  </si>
  <si>
    <t>Burma</t>
  </si>
  <si>
    <t>Syria</t>
  </si>
  <si>
    <t>Bulgaria</t>
  </si>
  <si>
    <t>Sri Lanka</t>
  </si>
  <si>
    <t>Sudan</t>
  </si>
  <si>
    <t>Puerto Rico</t>
  </si>
  <si>
    <t>Serbia</t>
  </si>
  <si>
    <t>Libya</t>
  </si>
  <si>
    <t>Tunisia</t>
  </si>
  <si>
    <t>Croatia</t>
  </si>
  <si>
    <t>Azerbaijan</t>
  </si>
  <si>
    <t>Uzbekistan</t>
  </si>
  <si>
    <t>Guatemala</t>
  </si>
  <si>
    <t>Ethiopia</t>
  </si>
  <si>
    <t>Dominican Republic</t>
  </si>
  <si>
    <t>Oman</t>
  </si>
  <si>
    <t>Lithuania</t>
  </si>
  <si>
    <t>Kenya</t>
  </si>
  <si>
    <t>Qatar</t>
  </si>
  <si>
    <t>Slovenia</t>
  </si>
  <si>
    <t>Yemen</t>
  </si>
  <si>
    <t>Tanzania</t>
  </si>
  <si>
    <t>Costa Rica</t>
  </si>
  <si>
    <t>Lebanon</t>
  </si>
  <si>
    <t>El Salvador</t>
  </si>
  <si>
    <t>Korea, N.</t>
  </si>
  <si>
    <t>Latvia</t>
  </si>
  <si>
    <t>Bolivia</t>
  </si>
  <si>
    <t>Cameroon</t>
  </si>
  <si>
    <t>Luxembourg</t>
  </si>
  <si>
    <t>Uruguay</t>
  </si>
  <si>
    <t>Cyprus</t>
  </si>
  <si>
    <t>Afghanistan</t>
  </si>
  <si>
    <t>Panama</t>
  </si>
  <si>
    <t>Côte d'Ivoire</t>
  </si>
  <si>
    <t>Ghana</t>
  </si>
  <si>
    <t>Honduras</t>
  </si>
  <si>
    <t>Estonia</t>
  </si>
  <si>
    <t>Nepal</t>
  </si>
  <si>
    <t>Uganda</t>
  </si>
  <si>
    <t>Jordan</t>
  </si>
  <si>
    <t>Bosnia Herzegovina</t>
  </si>
  <si>
    <t>Paraguay</t>
  </si>
  <si>
    <t>Turkmenistan</t>
  </si>
  <si>
    <t>Cambodia</t>
  </si>
  <si>
    <t>Botswana</t>
  </si>
  <si>
    <t>Bahrain</t>
  </si>
  <si>
    <t>Trinidad Tobago</t>
  </si>
  <si>
    <t>Malta</t>
  </si>
  <si>
    <t>Jamaica</t>
  </si>
  <si>
    <t>Senegal</t>
  </si>
  <si>
    <t>Georgia</t>
  </si>
  <si>
    <t>Gabon</t>
  </si>
  <si>
    <t>Albania</t>
  </si>
  <si>
    <t>Brunei</t>
  </si>
  <si>
    <t>Congo DR</t>
  </si>
  <si>
    <t>Madagascar</t>
  </si>
  <si>
    <t>Macedonia</t>
  </si>
  <si>
    <t>Burkina Faso</t>
  </si>
  <si>
    <t>Armenia</t>
  </si>
  <si>
    <t>Mozambique</t>
  </si>
  <si>
    <t>Zambia</t>
  </si>
  <si>
    <t>Chad</t>
  </si>
  <si>
    <t>Nicaragua</t>
  </si>
  <si>
    <t>Guinea Equat.</t>
  </si>
  <si>
    <t>Mauritius</t>
  </si>
  <si>
    <t>Mali</t>
  </si>
  <si>
    <t>Congo Rep.</t>
  </si>
  <si>
    <t>Laos</t>
  </si>
  <si>
    <t>Macau</t>
  </si>
  <si>
    <t>G20 Share of Global Population</t>
  </si>
  <si>
    <t>G-20 Global Population Share</t>
  </si>
  <si>
    <t>Iceland</t>
  </si>
  <si>
    <t>Benin</t>
  </si>
  <si>
    <t>Papua New Guinea</t>
  </si>
  <si>
    <t>Tajikistan</t>
  </si>
  <si>
    <t>Haiti</t>
  </si>
  <si>
    <t>Namibia</t>
  </si>
  <si>
    <t>Guinea</t>
  </si>
  <si>
    <t>Malawi</t>
  </si>
  <si>
    <t>Kyrgyzstan</t>
  </si>
  <si>
    <t>Moldova</t>
  </si>
  <si>
    <t>Niger</t>
  </si>
  <si>
    <t>Rwanda</t>
  </si>
  <si>
    <t>Mongolia</t>
  </si>
  <si>
    <t>Bahamas</t>
  </si>
  <si>
    <t>Mauritania</t>
  </si>
  <si>
    <t>Montenegro</t>
  </si>
  <si>
    <t>Swaziland</t>
  </si>
  <si>
    <t>Somalia</t>
  </si>
  <si>
    <t>Barbados</t>
  </si>
  <si>
    <t>Togo</t>
  </si>
  <si>
    <t>Jersey</t>
  </si>
  <si>
    <t>Fiji</t>
  </si>
  <si>
    <t>Gaza Strip</t>
  </si>
  <si>
    <t>West Bank</t>
  </si>
  <si>
    <t>Polynesia Fr.</t>
  </si>
  <si>
    <t>Bermuda</t>
  </si>
  <si>
    <t>Suriname</t>
  </si>
  <si>
    <t>Kosovo</t>
  </si>
  <si>
    <t>Sierra Leone</t>
  </si>
  <si>
    <t>Eritrea</t>
  </si>
  <si>
    <t>Bhutan</t>
  </si>
  <si>
    <t>New Caledonia</t>
  </si>
  <si>
    <t>Central African Rep.</t>
  </si>
  <si>
    <t>Lesotho</t>
  </si>
  <si>
    <t>Guyana</t>
  </si>
  <si>
    <t>Burundi</t>
  </si>
  <si>
    <t>Netherlands Antilles</t>
  </si>
  <si>
    <t>Andorra</t>
  </si>
  <si>
    <t>Isle of man</t>
  </si>
  <si>
    <t>East Timor</t>
  </si>
  <si>
    <t>Guam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</si>
</sst>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00"/>
    <numFmt numFmtId="167" formatCode="0.\ "/>
  </numFmts>
  <fonts count="13">
    <font>
      <sz val="12"/>
      <name val="Times CE"/>
      <family val="0"/>
    </font>
    <font>
      <b/>
      <sz val="12"/>
      <name val="Times CE"/>
      <family val="0"/>
    </font>
    <font>
      <i/>
      <sz val="12"/>
      <name val="Times CE"/>
      <family val="0"/>
    </font>
    <font>
      <b/>
      <i/>
      <sz val="12"/>
      <name val="Times CE"/>
      <family val="0"/>
    </font>
    <font>
      <u val="single"/>
      <sz val="12"/>
      <color indexed="12"/>
      <name val="Times CE"/>
      <family val="0"/>
    </font>
    <font>
      <u val="single"/>
      <sz val="12"/>
      <color indexed="61"/>
      <name val="Times CE"/>
      <family val="0"/>
    </font>
    <font>
      <b/>
      <sz val="12"/>
      <color indexed="12"/>
      <name val="Times CE"/>
      <family val="0"/>
    </font>
    <font>
      <sz val="9"/>
      <name val="Times CE"/>
      <family val="0"/>
    </font>
    <font>
      <sz val="18.75"/>
      <name val="Times CE"/>
      <family val="0"/>
    </font>
    <font>
      <b/>
      <sz val="14.75"/>
      <color indexed="12"/>
      <name val="Times CE"/>
      <family val="0"/>
    </font>
    <font>
      <sz val="18.25"/>
      <name val="Times CE"/>
      <family val="0"/>
    </font>
    <font>
      <sz val="10.25"/>
      <name val="Times CE"/>
      <family val="0"/>
    </font>
    <font>
      <b/>
      <sz val="20.25"/>
      <color indexed="12"/>
      <name val="Times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 horizontal="right"/>
    </xf>
    <xf numFmtId="164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D4"/>
                </a:solidFill>
                <a:latin typeface="Times CE"/>
                <a:ea typeface="Times CE"/>
                <a:cs typeface="Times CE"/>
              </a:rPr>
              <a:t>Per Capita G-20 Shares</a:t>
            </a:r>
          </a:p>
        </c:rich>
      </c:tx>
      <c:layout>
        <c:manualLayout>
          <c:xMode val="factor"/>
          <c:yMode val="factor"/>
          <c:x val="0.00175"/>
          <c:y val="-0.006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9425"/>
          <c:y val="0.21525"/>
          <c:w val="0.8115"/>
          <c:h val="0.5055"/>
        </c:manualLayout>
      </c:layout>
      <c:pieChart>
        <c:varyColors val="1"/>
        <c:ser>
          <c:idx val="0"/>
          <c:order val="0"/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Times CE"/>
                    <a:ea typeface="Times CE"/>
                    <a:cs typeface="Times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'G-20 GDP'!$C$5:$C$24</c:f>
              <c:strCache/>
            </c:strRef>
          </c:cat>
          <c:val>
            <c:numRef>
              <c:f>'G-20 GDP'!$E$5:$E$24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25"/>
          <c:y val="0.8555"/>
          <c:w val="0.75775"/>
          <c:h val="0.1322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Times CE"/>
              <a:ea typeface="Times CE"/>
              <a:cs typeface="Times CE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latin typeface="Times CE"/>
          <a:ea typeface="Times CE"/>
          <a:cs typeface="Times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solidFill>
                  <a:srgbClr val="0000D4"/>
                </a:solidFill>
                <a:latin typeface="Times CE"/>
                <a:ea typeface="Times CE"/>
                <a:cs typeface="Times CE"/>
              </a:rPr>
              <a:t>PPP GDP of G-20 Countries</a:t>
            </a:r>
          </a:p>
        </c:rich>
      </c:tx>
      <c:layout/>
      <c:spPr>
        <a:noFill/>
        <a:ln w="38100">
          <a:solidFill>
            <a:srgbClr val="DD0806"/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'G-20 GDP'!$D$4</c:f>
              <c:strCache>
                <c:ptCount val="1"/>
                <c:pt idx="0">
                  <c:v>PPP GDP</c:v>
                </c:pt>
              </c:strCache>
            </c:strRef>
          </c:tx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Times CE"/>
                      <a:ea typeface="Times CE"/>
                      <a:cs typeface="Times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Times CE"/>
                    <a:ea typeface="Times CE"/>
                    <a:cs typeface="Times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'G-20 GDP'!$C$5:$C$24</c:f>
              <c:strCache>
                <c:ptCount val="20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India</c:v>
                </c:pt>
                <c:pt idx="4">
                  <c:v>Germany</c:v>
                </c:pt>
                <c:pt idx="5">
                  <c:v>United Kingdom</c:v>
                </c:pt>
                <c:pt idx="6">
                  <c:v>Russia</c:v>
                </c:pt>
                <c:pt idx="7">
                  <c:v>France</c:v>
                </c:pt>
                <c:pt idx="8">
                  <c:v>Brazil</c:v>
                </c:pt>
                <c:pt idx="9">
                  <c:v>Italy</c:v>
                </c:pt>
                <c:pt idx="10">
                  <c:v>Mexico</c:v>
                </c:pt>
                <c:pt idx="11">
                  <c:v>Spain</c:v>
                </c:pt>
                <c:pt idx="12">
                  <c:v>Canada</c:v>
                </c:pt>
                <c:pt idx="13">
                  <c:v>South Korea</c:v>
                </c:pt>
                <c:pt idx="14">
                  <c:v>Indonesia</c:v>
                </c:pt>
                <c:pt idx="15">
                  <c:v>Turkey</c:v>
                </c:pt>
                <c:pt idx="16">
                  <c:v>Australia</c:v>
                </c:pt>
                <c:pt idx="17">
                  <c:v>Saudi Arabia</c:v>
                </c:pt>
                <c:pt idx="18">
                  <c:v>Argentina</c:v>
                </c:pt>
                <c:pt idx="19">
                  <c:v>South Africa</c:v>
                </c:pt>
              </c:strCache>
            </c:strRef>
          </c:cat>
          <c:val>
            <c:numRef>
              <c:f>'G-20 GDP'!$D$5:$D$24</c:f>
              <c:numCache>
                <c:ptCount val="20"/>
                <c:pt idx="0">
                  <c:v>14580000</c:v>
                </c:pt>
                <c:pt idx="1">
                  <c:v>7800000</c:v>
                </c:pt>
                <c:pt idx="2">
                  <c:v>4487000</c:v>
                </c:pt>
                <c:pt idx="3">
                  <c:v>3319000</c:v>
                </c:pt>
                <c:pt idx="4">
                  <c:v>2863000</c:v>
                </c:pt>
                <c:pt idx="5">
                  <c:v>2281000</c:v>
                </c:pt>
                <c:pt idx="6">
                  <c:v>2221000</c:v>
                </c:pt>
                <c:pt idx="7">
                  <c:v>2097000</c:v>
                </c:pt>
                <c:pt idx="8">
                  <c:v>2030000</c:v>
                </c:pt>
                <c:pt idx="9">
                  <c:v>1801000</c:v>
                </c:pt>
                <c:pt idx="10">
                  <c:v>1578000</c:v>
                </c:pt>
                <c:pt idx="11">
                  <c:v>1378000</c:v>
                </c:pt>
                <c:pt idx="12">
                  <c:v>1336000</c:v>
                </c:pt>
                <c:pt idx="13">
                  <c:v>1312000</c:v>
                </c:pt>
                <c:pt idx="14">
                  <c:v>932100</c:v>
                </c:pt>
                <c:pt idx="15">
                  <c:v>930000</c:v>
                </c:pt>
                <c:pt idx="16">
                  <c:v>824900</c:v>
                </c:pt>
                <c:pt idx="17">
                  <c:v>600400</c:v>
                </c:pt>
                <c:pt idx="18">
                  <c:v>585000</c:v>
                </c:pt>
                <c:pt idx="19">
                  <c:v>506100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25" b="0" i="0" u="none" baseline="0">
              <a:latin typeface="Times CE"/>
              <a:ea typeface="Times CE"/>
              <a:cs typeface="Times CE"/>
            </a:defRPr>
          </a:pPr>
        </a:p>
      </c:txPr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latin typeface="Times CE"/>
          <a:ea typeface="Times CE"/>
          <a:cs typeface="Times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142875</xdr:rowOff>
    </xdr:from>
    <xdr:to>
      <xdr:col>8</xdr:col>
      <xdr:colOff>904875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904875" y="5353050"/>
        <a:ext cx="89820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876300</xdr:colOff>
      <xdr:row>28</xdr:row>
      <xdr:rowOff>114300</xdr:rowOff>
    </xdr:from>
    <xdr:to>
      <xdr:col>8</xdr:col>
      <xdr:colOff>923925</xdr:colOff>
      <xdr:row>60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" y="5324475"/>
          <a:ext cx="90297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171450</xdr:rowOff>
    </xdr:from>
    <xdr:to>
      <xdr:col>8</xdr:col>
      <xdr:colOff>1209675</xdr:colOff>
      <xdr:row>99</xdr:row>
      <xdr:rowOff>133350</xdr:rowOff>
    </xdr:to>
    <xdr:graphicFrame>
      <xdr:nvGraphicFramePr>
        <xdr:cNvPr id="3" name="Chart 5"/>
        <xdr:cNvGraphicFramePr/>
      </xdr:nvGraphicFramePr>
      <xdr:xfrm>
        <a:off x="876300" y="11858625"/>
        <a:ext cx="9315450" cy="701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J11" sqref="J11"/>
    </sheetView>
  </sheetViews>
  <sheetFormatPr defaultColWidth="11.19921875" defaultRowHeight="15"/>
  <cols>
    <col min="1" max="1" width="9.19921875" style="0" customWidth="1"/>
    <col min="2" max="2" width="7.296875" style="0" customWidth="1"/>
    <col min="3" max="3" width="15.796875" style="0" customWidth="1"/>
    <col min="4" max="4" width="15.796875" style="0" bestFit="1" customWidth="1"/>
    <col min="5" max="5" width="11" style="0" bestFit="1" customWidth="1"/>
    <col min="6" max="6" width="11.796875" style="0" bestFit="1" customWidth="1"/>
    <col min="8" max="8" width="12.19921875" style="0" customWidth="1"/>
    <col min="9" max="9" width="13" style="0" customWidth="1"/>
  </cols>
  <sheetData>
    <row r="1" ht="13.5" thickBot="1"/>
    <row r="2" spans="4:7" ht="13.5" thickBot="1">
      <c r="D2" s="26" t="s">
        <v>75</v>
      </c>
      <c r="E2" s="27"/>
      <c r="F2" s="27"/>
      <c r="G2" s="28"/>
    </row>
    <row r="3" ht="13.5" thickBot="1">
      <c r="E3" s="4">
        <v>2008</v>
      </c>
    </row>
    <row r="4" spans="3:8" ht="45" customHeight="1" thickBot="1">
      <c r="C4" s="9"/>
      <c r="D4" s="6" t="s">
        <v>77</v>
      </c>
      <c r="E4" s="8" t="s">
        <v>72</v>
      </c>
      <c r="F4" s="7" t="s">
        <v>78</v>
      </c>
      <c r="G4" s="7" t="s">
        <v>79</v>
      </c>
      <c r="H4" s="7" t="s">
        <v>202</v>
      </c>
    </row>
    <row r="5" spans="2:8" ht="13.5" thickBot="1">
      <c r="B5" s="19">
        <v>1</v>
      </c>
      <c r="C5" s="2" t="s">
        <v>71</v>
      </c>
      <c r="D5" s="1">
        <v>14580000</v>
      </c>
      <c r="E5" s="3">
        <v>45790</v>
      </c>
      <c r="F5" s="5">
        <f aca="true" t="shared" si="0" ref="F5:F24">D5/SUM($D$5:$D$24)</f>
        <v>0.2727196206615976</v>
      </c>
      <c r="G5" s="5">
        <f aca="true" t="shared" si="1" ref="G5:G24">D5/$D$25</f>
        <v>0.20636942675159237</v>
      </c>
      <c r="H5" s="5">
        <v>0.04514331210191083</v>
      </c>
    </row>
    <row r="6" spans="2:8" ht="13.5" thickBot="1">
      <c r="B6" s="19">
        <f>B5+1</f>
        <v>2</v>
      </c>
      <c r="C6" s="2" t="s">
        <v>58</v>
      </c>
      <c r="D6" s="1">
        <v>7800000</v>
      </c>
      <c r="E6" s="1">
        <v>5345</v>
      </c>
      <c r="F6" s="5">
        <f t="shared" si="0"/>
        <v>0.1458993855391263</v>
      </c>
      <c r="G6" s="5">
        <f t="shared" si="1"/>
        <v>0.11040339702760085</v>
      </c>
      <c r="H6" s="5">
        <v>0.19003863422783754</v>
      </c>
    </row>
    <row r="7" spans="2:8" ht="13.5" thickBot="1">
      <c r="B7" s="19">
        <f aca="true" t="shared" si="2" ref="B7:B24">B6+1</f>
        <v>3</v>
      </c>
      <c r="C7" s="2" t="s">
        <v>63</v>
      </c>
      <c r="D7" s="1">
        <v>4487000</v>
      </c>
      <c r="E7" s="1">
        <v>33525</v>
      </c>
      <c r="F7" s="5">
        <f t="shared" si="0"/>
        <v>0.0839295567838538</v>
      </c>
      <c r="G7" s="5">
        <f t="shared" si="1"/>
        <v>0.0635102618542109</v>
      </c>
      <c r="H7" s="5">
        <v>0.018891154375898427</v>
      </c>
    </row>
    <row r="8" spans="2:8" ht="13.5" thickBot="1">
      <c r="B8" s="19">
        <f t="shared" si="2"/>
        <v>4</v>
      </c>
      <c r="C8" s="2" t="s">
        <v>60</v>
      </c>
      <c r="D8" s="1">
        <v>3319000</v>
      </c>
      <c r="E8" s="1">
        <v>2753</v>
      </c>
      <c r="F8" s="5">
        <f t="shared" si="0"/>
        <v>0.06208205905184105</v>
      </c>
      <c r="G8" s="5">
        <f t="shared" si="1"/>
        <v>0.046978060863411185</v>
      </c>
      <c r="H8" s="5">
        <v>0.1700929789882129</v>
      </c>
    </row>
    <row r="9" spans="2:8" ht="13.5" thickBot="1">
      <c r="B9" s="19">
        <f t="shared" si="2"/>
        <v>5</v>
      </c>
      <c r="C9" s="2" t="s">
        <v>59</v>
      </c>
      <c r="D9" s="1">
        <v>2863000</v>
      </c>
      <c r="E9" s="1">
        <v>33154</v>
      </c>
      <c r="F9" s="5">
        <f t="shared" si="0"/>
        <v>0.053552556512630585</v>
      </c>
      <c r="G9" s="5">
        <f t="shared" si="1"/>
        <v>0.040523708421797595</v>
      </c>
      <c r="H9" s="5">
        <v>0.012226980989335482</v>
      </c>
    </row>
    <row r="10" spans="2:8" ht="13.5" thickBot="1">
      <c r="B10" s="19">
        <f t="shared" si="2"/>
        <v>6</v>
      </c>
      <c r="C10" s="2" t="s">
        <v>70</v>
      </c>
      <c r="D10" s="1">
        <v>2281000</v>
      </c>
      <c r="E10" s="1">
        <v>33535</v>
      </c>
      <c r="F10" s="5">
        <f t="shared" si="0"/>
        <v>0.04266621774548039</v>
      </c>
      <c r="G10" s="5">
        <f t="shared" si="1"/>
        <v>0.032285916489738144</v>
      </c>
      <c r="H10" s="5">
        <v>0.009064227891504026</v>
      </c>
    </row>
    <row r="11" spans="2:8" ht="13.5" thickBot="1">
      <c r="B11" s="19">
        <f t="shared" si="2"/>
        <v>7</v>
      </c>
      <c r="C11" s="2" t="s">
        <v>65</v>
      </c>
      <c r="D11" s="1">
        <v>2221000</v>
      </c>
      <c r="E11" s="1">
        <v>14743</v>
      </c>
      <c r="F11" s="5">
        <f t="shared" si="0"/>
        <v>0.041543914779794806</v>
      </c>
      <c r="G11" s="5">
        <f t="shared" si="1"/>
        <v>0.03143665958952583</v>
      </c>
      <c r="H11" s="5">
        <v>0.020891450993039316</v>
      </c>
    </row>
    <row r="12" spans="2:8" ht="13.5" thickBot="1">
      <c r="B12" s="19">
        <f t="shared" si="2"/>
        <v>8</v>
      </c>
      <c r="C12" s="2" t="s">
        <v>73</v>
      </c>
      <c r="D12" s="1">
        <v>2097000</v>
      </c>
      <c r="E12" s="1">
        <v>33414</v>
      </c>
      <c r="F12" s="5">
        <f t="shared" si="0"/>
        <v>0.03922448865071126</v>
      </c>
      <c r="G12" s="5">
        <f t="shared" si="1"/>
        <v>0.02968152866242038</v>
      </c>
      <c r="H12" s="5">
        <v>0.009530766084263427</v>
      </c>
    </row>
    <row r="13" spans="2:8" ht="13.5" thickBot="1">
      <c r="B13" s="19">
        <f t="shared" si="2"/>
        <v>9</v>
      </c>
      <c r="C13" s="2" t="s">
        <v>55</v>
      </c>
      <c r="D13" s="1">
        <v>2030000</v>
      </c>
      <c r="E13" s="1">
        <v>9570</v>
      </c>
      <c r="F13" s="5">
        <f t="shared" si="0"/>
        <v>0.03797125033902902</v>
      </c>
      <c r="G13" s="5">
        <f t="shared" si="1"/>
        <v>0.028733191790516633</v>
      </c>
      <c r="H13" s="5">
        <v>0.029291117844701422</v>
      </c>
    </row>
    <row r="14" spans="2:8" ht="13.5" thickBot="1">
      <c r="B14" s="19">
        <f t="shared" si="2"/>
        <v>10</v>
      </c>
      <c r="C14" s="2" t="s">
        <v>62</v>
      </c>
      <c r="D14" s="1">
        <v>1801000</v>
      </c>
      <c r="E14" s="1">
        <v>29934</v>
      </c>
      <c r="F14" s="5">
        <f t="shared" si="0"/>
        <v>0.0336877940199957</v>
      </c>
      <c r="G14" s="5">
        <f t="shared" si="1"/>
        <v>0.02549186128803963</v>
      </c>
      <c r="H14" s="5">
        <v>0.008634340113690842</v>
      </c>
    </row>
    <row r="15" spans="2:8" ht="13.5" thickBot="1">
      <c r="B15" s="19">
        <f t="shared" si="2"/>
        <v>11</v>
      </c>
      <c r="C15" s="2" t="s">
        <v>64</v>
      </c>
      <c r="D15" s="1">
        <v>1578000</v>
      </c>
      <c r="E15" s="1">
        <v>12780</v>
      </c>
      <c r="F15" s="5">
        <f t="shared" si="0"/>
        <v>0.029516567997530933</v>
      </c>
      <c r="G15" s="5">
        <f t="shared" si="1"/>
        <v>0.022335456475583864</v>
      </c>
      <c r="H15" s="5">
        <v>0.016286270346779902</v>
      </c>
    </row>
    <row r="16" spans="2:8" ht="13.5" thickBot="1">
      <c r="B16" s="19">
        <f t="shared" si="2"/>
        <v>12</v>
      </c>
      <c r="C16" s="2" t="s">
        <v>84</v>
      </c>
      <c r="D16" s="1">
        <v>1378000</v>
      </c>
      <c r="E16" s="1">
        <v>34100</v>
      </c>
      <c r="F16" s="5">
        <f t="shared" si="0"/>
        <v>0.02577555811191231</v>
      </c>
      <c r="G16" s="5">
        <f t="shared" si="1"/>
        <v>0.019504600141542816</v>
      </c>
      <c r="H16" s="5">
        <v>0.006005815292850428</v>
      </c>
    </row>
    <row r="17" spans="2:8" ht="13.5" thickBot="1">
      <c r="B17" s="19">
        <f t="shared" si="2"/>
        <v>13</v>
      </c>
      <c r="C17" s="2" t="s">
        <v>57</v>
      </c>
      <c r="D17" s="1">
        <v>1336000</v>
      </c>
      <c r="E17" s="1">
        <v>35729</v>
      </c>
      <c r="F17" s="5">
        <f t="shared" si="0"/>
        <v>0.0249899460359324</v>
      </c>
      <c r="G17" s="5">
        <f t="shared" si="1"/>
        <v>0.018910120311394198</v>
      </c>
      <c r="H17" s="5">
        <v>0.0049392105290954995</v>
      </c>
    </row>
    <row r="18" spans="2:8" ht="13.5" thickBot="1">
      <c r="B18" s="19">
        <f t="shared" si="2"/>
        <v>14</v>
      </c>
      <c r="C18" s="2" t="s">
        <v>68</v>
      </c>
      <c r="D18" s="1">
        <v>1312000</v>
      </c>
      <c r="E18" s="1">
        <v>24712</v>
      </c>
      <c r="F18" s="5">
        <f t="shared" si="0"/>
        <v>0.024541024849658165</v>
      </c>
      <c r="G18" s="5">
        <f t="shared" si="1"/>
        <v>0.01857041755130927</v>
      </c>
      <c r="H18" s="5">
        <v>0.007195180232057097</v>
      </c>
    </row>
    <row r="19" spans="2:8" ht="13.5" thickBot="1">
      <c r="B19" s="19">
        <f t="shared" si="2"/>
        <v>15</v>
      </c>
      <c r="C19" s="2" t="s">
        <v>61</v>
      </c>
      <c r="D19" s="1">
        <v>932100</v>
      </c>
      <c r="E19" s="1">
        <v>3728</v>
      </c>
      <c r="F19" s="5">
        <f t="shared" si="0"/>
        <v>0.01743497657192559</v>
      </c>
      <c r="G19" s="5">
        <f t="shared" si="1"/>
        <v>0.013193205944798302</v>
      </c>
      <c r="H19" s="5">
        <v>0.03552016985138004</v>
      </c>
    </row>
    <row r="20" spans="2:8" ht="13.5" thickBot="1">
      <c r="B20" s="19">
        <f t="shared" si="2"/>
        <v>16</v>
      </c>
      <c r="C20" s="2" t="s">
        <v>69</v>
      </c>
      <c r="D20" s="1">
        <v>930000</v>
      </c>
      <c r="E20" s="1">
        <v>12481</v>
      </c>
      <c r="F20" s="5">
        <f t="shared" si="0"/>
        <v>0.017395695968126595</v>
      </c>
      <c r="G20" s="5">
        <f t="shared" si="1"/>
        <v>0.013163481953290871</v>
      </c>
      <c r="H20" s="5">
        <v>0.010714462055004197</v>
      </c>
    </row>
    <row r="21" spans="2:8" ht="13.5" thickBot="1">
      <c r="B21" s="19">
        <f t="shared" si="2"/>
        <v>17</v>
      </c>
      <c r="C21" s="2" t="s">
        <v>56</v>
      </c>
      <c r="D21" s="1">
        <v>824900</v>
      </c>
      <c r="E21" s="1">
        <v>34882</v>
      </c>
      <c r="F21" s="5">
        <f t="shared" si="0"/>
        <v>0.01542979527323401</v>
      </c>
      <c r="G21" s="5">
        <f t="shared" si="1"/>
        <v>0.0116758669497523</v>
      </c>
      <c r="H21" s="5">
        <v>0.003119506436956721</v>
      </c>
    </row>
    <row r="22" spans="2:8" ht="13.5" thickBot="1">
      <c r="B22" s="19">
        <f t="shared" si="2"/>
        <v>18</v>
      </c>
      <c r="C22" s="2" t="s">
        <v>66</v>
      </c>
      <c r="D22" s="1">
        <v>600400</v>
      </c>
      <c r="E22" s="1">
        <v>22907</v>
      </c>
      <c r="F22" s="5">
        <f t="shared" si="0"/>
        <v>0.011230511676627105</v>
      </c>
      <c r="G22" s="5">
        <f t="shared" si="1"/>
        <v>0.008498230714791225</v>
      </c>
      <c r="H22" s="5">
        <v>0.004189268662221027</v>
      </c>
    </row>
    <row r="23" spans="2:8" ht="13.5" thickBot="1">
      <c r="B23" s="19">
        <f t="shared" si="2"/>
        <v>19</v>
      </c>
      <c r="C23" s="2" t="s">
        <v>54</v>
      </c>
      <c r="D23" s="1">
        <v>585000</v>
      </c>
      <c r="E23" s="1">
        <v>13244</v>
      </c>
      <c r="F23" s="5">
        <f t="shared" si="0"/>
        <v>0.01094245391543447</v>
      </c>
      <c r="G23" s="5">
        <f t="shared" si="1"/>
        <v>0.008280254777070064</v>
      </c>
      <c r="H23" s="5">
        <v>0.0059960465627059084</v>
      </c>
    </row>
    <row r="24" spans="2:8" ht="13.5" thickBot="1">
      <c r="B24" s="19">
        <f t="shared" si="2"/>
        <v>20</v>
      </c>
      <c r="C24" s="2" t="s">
        <v>67</v>
      </c>
      <c r="D24" s="1">
        <v>506100</v>
      </c>
      <c r="E24" s="1">
        <v>9736</v>
      </c>
      <c r="F24" s="5">
        <f t="shared" si="0"/>
        <v>0.009466625515557926</v>
      </c>
      <c r="G24" s="5">
        <f t="shared" si="1"/>
        <v>0.007163481953290871</v>
      </c>
      <c r="H24" s="5">
        <v>0.0072323615874571295</v>
      </c>
    </row>
    <row r="25" spans="3:8" ht="13.5" thickBot="1">
      <c r="C25" s="2" t="s">
        <v>74</v>
      </c>
      <c r="D25" s="22">
        <v>70650000</v>
      </c>
      <c r="E25" s="22">
        <v>10500</v>
      </c>
      <c r="F25" s="23"/>
      <c r="G25" s="23"/>
      <c r="H25" s="24">
        <v>6728.571428571428</v>
      </c>
    </row>
    <row r="26" spans="3:8" ht="13.5" thickBot="1">
      <c r="C26" s="2" t="s">
        <v>80</v>
      </c>
      <c r="D26" s="22">
        <f>SUM(D5:D24)</f>
        <v>53461500</v>
      </c>
      <c r="E26" s="22">
        <f>MEDIAN(E5:E24)</f>
        <v>23809.5</v>
      </c>
      <c r="F26" s="23"/>
      <c r="G26" s="25">
        <f>SUM(G5:G24)</f>
        <v>0.7567091295116772</v>
      </c>
      <c r="H26" s="25">
        <f>SUM(H5:H24)</f>
        <v>0.615003255166902</v>
      </c>
    </row>
    <row r="27" ht="12.75">
      <c r="C27" s="4" t="s">
        <v>76</v>
      </c>
    </row>
  </sheetData>
  <mergeCells count="1">
    <mergeCell ref="D2:G2"/>
  </mergeCells>
  <printOptions/>
  <pageMargins left="0.3" right="0.3" top="0.7" bottom="0.7" header="0.5" footer="0.5"/>
  <pageSetup orientation="portrait" paperSize="9" scale="80"/>
  <headerFooter alignWithMargins="0">
    <oddHeader>&amp;CG20Countries.xls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30"/>
  <sheetViews>
    <sheetView zoomScale="125" zoomScaleNormal="125" workbookViewId="0" topLeftCell="B1">
      <selection activeCell="E2" sqref="E2"/>
    </sheetView>
  </sheetViews>
  <sheetFormatPr defaultColWidth="11.19921875" defaultRowHeight="15"/>
  <cols>
    <col min="2" max="2" width="21.796875" style="11" bestFit="1" customWidth="1"/>
    <col min="3" max="3" width="11.5" style="10" bestFit="1" customWidth="1"/>
    <col min="4" max="4" width="10.796875" style="10" customWidth="1"/>
    <col min="5" max="5" width="10.796875" style="15" customWidth="1"/>
  </cols>
  <sheetData>
    <row r="1" spans="3:6" ht="39">
      <c r="C1" s="13" t="s">
        <v>47</v>
      </c>
      <c r="D1" s="13" t="s">
        <v>48</v>
      </c>
      <c r="E1" s="16" t="s">
        <v>53</v>
      </c>
      <c r="F1" s="21" t="s">
        <v>201</v>
      </c>
    </row>
    <row r="2" spans="2:6" ht="12.75">
      <c r="B2" s="11" t="s">
        <v>74</v>
      </c>
      <c r="C2" s="10">
        <v>70650000</v>
      </c>
      <c r="D2" s="10">
        <v>10500</v>
      </c>
      <c r="E2" s="15">
        <f aca="true" t="shared" si="0" ref="E2:E65">C2/D2</f>
        <v>6728.571428571428</v>
      </c>
      <c r="F2" s="20">
        <f>SUM(F4:F28)</f>
        <v>0.615003255166902</v>
      </c>
    </row>
    <row r="3" spans="2:5" ht="12.75">
      <c r="B3" s="11" t="s">
        <v>81</v>
      </c>
      <c r="C3" s="10">
        <v>14960000</v>
      </c>
      <c r="D3" s="10">
        <v>33800</v>
      </c>
      <c r="E3" s="15">
        <f t="shared" si="0"/>
        <v>442.603550295858</v>
      </c>
    </row>
    <row r="4" spans="2:6" ht="12.75">
      <c r="B4" s="2" t="s">
        <v>71</v>
      </c>
      <c r="C4" s="17">
        <v>14580000</v>
      </c>
      <c r="D4" s="17">
        <v>48000</v>
      </c>
      <c r="E4" s="18">
        <f t="shared" si="0"/>
        <v>303.75</v>
      </c>
      <c r="F4" s="20">
        <f>E4/$E$2</f>
        <v>0.04514331210191083</v>
      </c>
    </row>
    <row r="5" spans="2:6" ht="12.75">
      <c r="B5" s="2" t="s">
        <v>82</v>
      </c>
      <c r="C5" s="17">
        <v>7800000</v>
      </c>
      <c r="D5" s="17">
        <v>6100</v>
      </c>
      <c r="E5" s="18">
        <f t="shared" si="0"/>
        <v>1278.688524590164</v>
      </c>
      <c r="F5" s="20">
        <f aca="true" t="shared" si="1" ref="F5:F17">E5/$E$2</f>
        <v>0.19003863422783754</v>
      </c>
    </row>
    <row r="6" spans="2:6" ht="12.75">
      <c r="B6" s="2" t="s">
        <v>63</v>
      </c>
      <c r="C6" s="17">
        <v>4487000</v>
      </c>
      <c r="D6" s="17">
        <v>35300</v>
      </c>
      <c r="E6" s="18">
        <f t="shared" si="0"/>
        <v>127.11048158640227</v>
      </c>
      <c r="F6" s="20">
        <f t="shared" si="1"/>
        <v>0.018891154375898427</v>
      </c>
    </row>
    <row r="7" spans="2:6" ht="12.75">
      <c r="B7" s="2" t="s">
        <v>60</v>
      </c>
      <c r="C7" s="17">
        <v>3319000</v>
      </c>
      <c r="D7" s="17">
        <v>2900</v>
      </c>
      <c r="E7" s="18">
        <f t="shared" si="0"/>
        <v>1144.4827586206898</v>
      </c>
      <c r="F7" s="20">
        <f t="shared" si="1"/>
        <v>0.1700929789882129</v>
      </c>
    </row>
    <row r="8" spans="2:6" ht="12.75">
      <c r="B8" s="2" t="s">
        <v>59</v>
      </c>
      <c r="C8" s="17">
        <v>2863000</v>
      </c>
      <c r="D8" s="17">
        <v>34800</v>
      </c>
      <c r="E8" s="18">
        <f t="shared" si="0"/>
        <v>82.27011494252874</v>
      </c>
      <c r="F8" s="20">
        <f t="shared" si="1"/>
        <v>0.012226980989335482</v>
      </c>
    </row>
    <row r="9" spans="2:6" ht="12.75">
      <c r="B9" s="2" t="s">
        <v>83</v>
      </c>
      <c r="C9" s="17">
        <v>2281000</v>
      </c>
      <c r="D9" s="17">
        <v>37400</v>
      </c>
      <c r="E9" s="18">
        <f t="shared" si="0"/>
        <v>60.98930481283423</v>
      </c>
      <c r="F9" s="20">
        <f t="shared" si="1"/>
        <v>0.009064227891504026</v>
      </c>
    </row>
    <row r="10" spans="2:6" ht="12.75">
      <c r="B10" s="2" t="s">
        <v>65</v>
      </c>
      <c r="C10" s="17">
        <v>2221000</v>
      </c>
      <c r="D10" s="17">
        <v>15800</v>
      </c>
      <c r="E10" s="18">
        <f t="shared" si="0"/>
        <v>140.56962025316454</v>
      </c>
      <c r="F10" s="20">
        <f t="shared" si="1"/>
        <v>0.020891450993039316</v>
      </c>
    </row>
    <row r="11" spans="2:6" ht="12.75">
      <c r="B11" s="2" t="s">
        <v>73</v>
      </c>
      <c r="C11" s="17">
        <v>2097000</v>
      </c>
      <c r="D11" s="17">
        <v>32700</v>
      </c>
      <c r="E11" s="18">
        <f t="shared" si="0"/>
        <v>64.12844036697248</v>
      </c>
      <c r="F11" s="20">
        <f t="shared" si="1"/>
        <v>0.009530766084263427</v>
      </c>
    </row>
    <row r="12" spans="2:6" ht="12.75">
      <c r="B12" s="2" t="s">
        <v>55</v>
      </c>
      <c r="C12" s="17">
        <v>2030000</v>
      </c>
      <c r="D12" s="17">
        <v>10300</v>
      </c>
      <c r="E12" s="18">
        <f t="shared" si="0"/>
        <v>197.0873786407767</v>
      </c>
      <c r="F12" s="20">
        <f t="shared" si="1"/>
        <v>0.029291117844701422</v>
      </c>
    </row>
    <row r="13" spans="2:6" ht="12.75">
      <c r="B13" s="2" t="s">
        <v>62</v>
      </c>
      <c r="C13" s="17">
        <v>1801000</v>
      </c>
      <c r="D13" s="17">
        <v>31000</v>
      </c>
      <c r="E13" s="18">
        <f t="shared" si="0"/>
        <v>58.096774193548384</v>
      </c>
      <c r="F13" s="20">
        <f t="shared" si="1"/>
        <v>0.008634340113690842</v>
      </c>
    </row>
    <row r="14" spans="2:6" ht="12.75">
      <c r="B14" s="2" t="s">
        <v>64</v>
      </c>
      <c r="C14" s="17">
        <v>1578000</v>
      </c>
      <c r="D14" s="17">
        <v>14400</v>
      </c>
      <c r="E14" s="18">
        <f t="shared" si="0"/>
        <v>109.58333333333333</v>
      </c>
      <c r="F14" s="20">
        <f t="shared" si="1"/>
        <v>0.016286270346779902</v>
      </c>
    </row>
    <row r="15" spans="2:6" ht="12.75">
      <c r="B15" s="2" t="s">
        <v>84</v>
      </c>
      <c r="C15" s="17">
        <v>1378000</v>
      </c>
      <c r="D15" s="17">
        <v>34100</v>
      </c>
      <c r="E15" s="18">
        <f t="shared" si="0"/>
        <v>40.410557184750736</v>
      </c>
      <c r="F15" s="20">
        <f t="shared" si="1"/>
        <v>0.006005815292850428</v>
      </c>
    </row>
    <row r="16" spans="2:6" ht="12.75">
      <c r="B16" s="2" t="s">
        <v>57</v>
      </c>
      <c r="C16" s="17">
        <v>1336000</v>
      </c>
      <c r="D16" s="17">
        <v>40200</v>
      </c>
      <c r="E16" s="18">
        <f t="shared" si="0"/>
        <v>33.233830845771145</v>
      </c>
      <c r="F16" s="20">
        <f t="shared" si="1"/>
        <v>0.0049392105290954995</v>
      </c>
    </row>
    <row r="17" spans="2:6" ht="12.75">
      <c r="B17" s="2" t="s">
        <v>85</v>
      </c>
      <c r="C17" s="17">
        <v>1312000</v>
      </c>
      <c r="D17" s="17">
        <v>27100</v>
      </c>
      <c r="E17" s="18">
        <f t="shared" si="0"/>
        <v>48.413284132841326</v>
      </c>
      <c r="F17" s="20">
        <f t="shared" si="1"/>
        <v>0.007195180232057097</v>
      </c>
    </row>
    <row r="18" spans="2:6" ht="12.75">
      <c r="B18" s="2" t="s">
        <v>61</v>
      </c>
      <c r="C18" s="17">
        <v>932100</v>
      </c>
      <c r="D18" s="17">
        <v>3900</v>
      </c>
      <c r="E18" s="18">
        <f t="shared" si="0"/>
        <v>239</v>
      </c>
      <c r="F18" s="20">
        <f>E18/$E$2</f>
        <v>0.03552016985138004</v>
      </c>
    </row>
    <row r="19" spans="2:6" ht="12.75">
      <c r="B19" s="2" t="s">
        <v>69</v>
      </c>
      <c r="C19" s="17">
        <v>930000</v>
      </c>
      <c r="D19" s="17">
        <v>12900</v>
      </c>
      <c r="E19" s="18">
        <f t="shared" si="0"/>
        <v>72.09302325581395</v>
      </c>
      <c r="F19" s="20">
        <f>E19/$E$2</f>
        <v>0.010714462055004197</v>
      </c>
    </row>
    <row r="20" spans="2:5" ht="12.75">
      <c r="B20" s="11" t="s">
        <v>86</v>
      </c>
      <c r="C20" s="10">
        <v>859700</v>
      </c>
      <c r="D20" s="10">
        <v>13100</v>
      </c>
      <c r="E20" s="15">
        <f t="shared" si="0"/>
        <v>65.62595419847328</v>
      </c>
    </row>
    <row r="21" spans="2:6" ht="12.75">
      <c r="B21" s="2" t="s">
        <v>56</v>
      </c>
      <c r="C21" s="17">
        <v>824900</v>
      </c>
      <c r="D21" s="17">
        <v>39300</v>
      </c>
      <c r="E21" s="18">
        <f t="shared" si="0"/>
        <v>20.989821882951652</v>
      </c>
      <c r="F21" s="20">
        <f>E21/$E$2</f>
        <v>0.003119506436956721</v>
      </c>
    </row>
    <row r="22" spans="2:5" ht="12.75">
      <c r="B22" s="11" t="s">
        <v>87</v>
      </c>
      <c r="C22" s="10">
        <v>757200</v>
      </c>
      <c r="D22" s="10">
        <v>33000</v>
      </c>
      <c r="E22" s="15">
        <f t="shared" si="0"/>
        <v>22.945454545454545</v>
      </c>
    </row>
    <row r="23" spans="2:5" ht="12.75">
      <c r="B23" s="11" t="s">
        <v>88</v>
      </c>
      <c r="C23" s="10">
        <v>687500</v>
      </c>
      <c r="D23" s="10">
        <v>41300</v>
      </c>
      <c r="E23" s="15">
        <f t="shared" si="0"/>
        <v>16.646489104116224</v>
      </c>
    </row>
    <row r="24" spans="2:5" ht="12.75">
      <c r="B24" s="11" t="s">
        <v>89</v>
      </c>
      <c r="C24" s="10">
        <v>684500</v>
      </c>
      <c r="D24" s="10">
        <v>17800</v>
      </c>
      <c r="E24" s="15">
        <f t="shared" si="0"/>
        <v>38.45505617977528</v>
      </c>
    </row>
    <row r="25" spans="2:6" ht="12.75">
      <c r="B25" s="2" t="s">
        <v>66</v>
      </c>
      <c r="C25" s="17">
        <v>600400</v>
      </c>
      <c r="D25" s="17">
        <v>21300</v>
      </c>
      <c r="E25" s="18">
        <f t="shared" si="0"/>
        <v>28.187793427230048</v>
      </c>
      <c r="F25" s="20">
        <f>E25/$E$2</f>
        <v>0.004189268662221027</v>
      </c>
    </row>
    <row r="26" spans="2:6" ht="12.75">
      <c r="B26" s="2" t="s">
        <v>54</v>
      </c>
      <c r="C26" s="17">
        <v>585000</v>
      </c>
      <c r="D26" s="17">
        <v>14500</v>
      </c>
      <c r="E26" s="18">
        <f t="shared" si="0"/>
        <v>40.3448275862069</v>
      </c>
      <c r="F26" s="20">
        <f>E26/$E$2</f>
        <v>0.0059960465627059084</v>
      </c>
    </row>
    <row r="27" spans="2:5" ht="12.75">
      <c r="B27" s="11" t="s">
        <v>90</v>
      </c>
      <c r="C27" s="10">
        <v>570100</v>
      </c>
      <c r="D27" s="10">
        <v>8700</v>
      </c>
      <c r="E27" s="15">
        <f t="shared" si="0"/>
        <v>65.52873563218391</v>
      </c>
    </row>
    <row r="28" spans="2:6" ht="12.75">
      <c r="B28" s="2" t="s">
        <v>67</v>
      </c>
      <c r="C28" s="17">
        <v>506100</v>
      </c>
      <c r="D28" s="17">
        <v>10400</v>
      </c>
      <c r="E28" s="18">
        <f t="shared" si="0"/>
        <v>48.66346153846154</v>
      </c>
      <c r="F28" s="20">
        <f>E28/$E$2</f>
        <v>0.0072323615874571295</v>
      </c>
    </row>
    <row r="29" spans="2:5" ht="12.75">
      <c r="B29" s="11" t="s">
        <v>91</v>
      </c>
      <c r="C29" s="10">
        <v>454200</v>
      </c>
      <c r="D29" s="10">
        <v>2600</v>
      </c>
      <c r="E29" s="15">
        <f t="shared" si="0"/>
        <v>174.69230769230768</v>
      </c>
    </row>
    <row r="30" spans="2:5" ht="12.75">
      <c r="B30" s="11" t="s">
        <v>92</v>
      </c>
      <c r="C30" s="10">
        <v>452500</v>
      </c>
      <c r="D30" s="10">
        <v>5500</v>
      </c>
      <c r="E30" s="15">
        <f t="shared" si="0"/>
        <v>82.27272727272727</v>
      </c>
    </row>
    <row r="31" spans="2:5" ht="12.75">
      <c r="B31" s="11" t="s">
        <v>93</v>
      </c>
      <c r="C31" s="10">
        <v>407200</v>
      </c>
      <c r="D31" s="10">
        <v>9000</v>
      </c>
      <c r="E31" s="15">
        <f t="shared" si="0"/>
        <v>45.24444444444445</v>
      </c>
    </row>
    <row r="32" spans="2:5" ht="12.75">
      <c r="B32" s="11" t="s">
        <v>94</v>
      </c>
      <c r="C32" s="10">
        <v>398700</v>
      </c>
      <c r="D32" s="10">
        <v>38300</v>
      </c>
      <c r="E32" s="15">
        <f t="shared" si="0"/>
        <v>10.409921671018276</v>
      </c>
    </row>
    <row r="33" spans="2:5" ht="12.75">
      <c r="B33" s="11" t="s">
        <v>95</v>
      </c>
      <c r="C33" s="10">
        <v>397500</v>
      </c>
      <c r="D33" s="10">
        <v>15700</v>
      </c>
      <c r="E33" s="15">
        <f t="shared" si="0"/>
        <v>25.318471337579616</v>
      </c>
    </row>
    <row r="34" spans="2:5" ht="12.75">
      <c r="B34" s="11" t="s">
        <v>96</v>
      </c>
      <c r="C34" s="10">
        <v>368600</v>
      </c>
      <c r="D34" s="10">
        <v>14000</v>
      </c>
      <c r="E34" s="15">
        <f t="shared" si="0"/>
        <v>26.32857142857143</v>
      </c>
    </row>
    <row r="35" spans="2:5" ht="12.75">
      <c r="B35" s="11" t="s">
        <v>97</v>
      </c>
      <c r="C35" s="10">
        <v>359900</v>
      </c>
      <c r="D35" s="10">
        <v>7800</v>
      </c>
      <c r="E35" s="15">
        <f t="shared" si="0"/>
        <v>46.14102564102564</v>
      </c>
    </row>
    <row r="36" spans="2:5" ht="12.75">
      <c r="B36" s="11" t="s">
        <v>98</v>
      </c>
      <c r="C36" s="10">
        <v>358400</v>
      </c>
      <c r="D36" s="10">
        <v>39600</v>
      </c>
      <c r="E36" s="15">
        <f t="shared" si="0"/>
        <v>9.05050505050505</v>
      </c>
    </row>
    <row r="37" spans="2:5" ht="12.75">
      <c r="B37" s="11" t="s">
        <v>99</v>
      </c>
      <c r="C37" s="10">
        <v>351300</v>
      </c>
      <c r="D37" s="10">
        <v>32800</v>
      </c>
      <c r="E37" s="15">
        <f t="shared" si="0"/>
        <v>10.710365853658537</v>
      </c>
    </row>
    <row r="38" spans="2:5" ht="12.75">
      <c r="B38" s="11" t="s">
        <v>100</v>
      </c>
      <c r="C38" s="10">
        <v>328100</v>
      </c>
      <c r="D38" s="10">
        <v>2200</v>
      </c>
      <c r="E38" s="15">
        <f t="shared" si="0"/>
        <v>149.13636363636363</v>
      </c>
    </row>
    <row r="39" spans="2:5" ht="12.75">
      <c r="B39" s="11" t="s">
        <v>101</v>
      </c>
      <c r="C39" s="10">
        <v>327200</v>
      </c>
      <c r="D39" s="10">
        <v>3400</v>
      </c>
      <c r="E39" s="15">
        <f t="shared" si="0"/>
        <v>96.23529411764706</v>
      </c>
    </row>
    <row r="40" spans="2:5" ht="12.75">
      <c r="B40" s="11" t="s">
        <v>102</v>
      </c>
      <c r="C40" s="10">
        <v>325000</v>
      </c>
      <c r="D40" s="10">
        <v>39600</v>
      </c>
      <c r="E40" s="15">
        <f t="shared" si="0"/>
        <v>8.207070707070708</v>
      </c>
    </row>
    <row r="41" spans="2:5" ht="12.75">
      <c r="B41" s="11" t="s">
        <v>103</v>
      </c>
      <c r="C41" s="10">
        <v>318200</v>
      </c>
      <c r="D41" s="10">
        <v>45300</v>
      </c>
      <c r="E41" s="15">
        <f t="shared" si="0"/>
        <v>7.024282560706402</v>
      </c>
    </row>
    <row r="42" spans="2:5" ht="12.75">
      <c r="B42" s="11" t="s">
        <v>104</v>
      </c>
      <c r="C42" s="10">
        <v>309900</v>
      </c>
      <c r="D42" s="10">
        <v>40900</v>
      </c>
      <c r="E42" s="15">
        <f t="shared" si="0"/>
        <v>7.577017114914425</v>
      </c>
    </row>
    <row r="43" spans="2:5" ht="12.75">
      <c r="B43" s="11" t="s">
        <v>171</v>
      </c>
      <c r="C43" s="10">
        <v>297990</v>
      </c>
      <c r="D43" s="10">
        <v>5000</v>
      </c>
      <c r="E43" s="15">
        <f t="shared" si="0"/>
        <v>59.598</v>
      </c>
    </row>
    <row r="44" spans="2:5" ht="12.75">
      <c r="B44" s="11" t="s">
        <v>172</v>
      </c>
      <c r="C44" s="10">
        <v>297730</v>
      </c>
      <c r="D44" s="10">
        <v>6600</v>
      </c>
      <c r="E44" s="15">
        <f t="shared" si="0"/>
        <v>45.11060606060606</v>
      </c>
    </row>
    <row r="45" spans="2:5" ht="12.75">
      <c r="B45" s="11" t="s">
        <v>105</v>
      </c>
      <c r="C45" s="10">
        <v>278400</v>
      </c>
      <c r="D45" s="10">
        <v>12500</v>
      </c>
      <c r="E45" s="15">
        <f t="shared" si="0"/>
        <v>22.272</v>
      </c>
    </row>
    <row r="46" spans="2:5" ht="12.75">
      <c r="B46" s="11" t="s">
        <v>106</v>
      </c>
      <c r="C46" s="10">
        <v>273700</v>
      </c>
      <c r="D46" s="10">
        <v>26800</v>
      </c>
      <c r="E46" s="15">
        <f t="shared" si="0"/>
        <v>10.212686567164178</v>
      </c>
    </row>
    <row r="47" spans="2:5" ht="12.75">
      <c r="B47" s="11" t="s">
        <v>107</v>
      </c>
      <c r="C47" s="10">
        <v>267000</v>
      </c>
      <c r="D47" s="10">
        <v>57500</v>
      </c>
      <c r="E47" s="15">
        <f t="shared" si="0"/>
        <v>4.643478260869565</v>
      </c>
    </row>
    <row r="48" spans="2:5" ht="12.75">
      <c r="B48" s="11" t="s">
        <v>108</v>
      </c>
      <c r="C48" s="10">
        <v>252900</v>
      </c>
      <c r="D48" s="10">
        <v>15400</v>
      </c>
      <c r="E48" s="15">
        <f t="shared" si="0"/>
        <v>16.42207792207792</v>
      </c>
    </row>
    <row r="49" spans="2:5" ht="12.75">
      <c r="B49" s="11" t="s">
        <v>109</v>
      </c>
      <c r="C49" s="10">
        <v>249500</v>
      </c>
      <c r="D49" s="10">
        <v>8500</v>
      </c>
      <c r="E49" s="15">
        <f t="shared" si="0"/>
        <v>29.352941176470587</v>
      </c>
    </row>
    <row r="50" spans="2:5" ht="12.75">
      <c r="B50" s="11" t="s">
        <v>110</v>
      </c>
      <c r="C50" s="10">
        <v>246600</v>
      </c>
      <c r="D50" s="10">
        <v>2900</v>
      </c>
      <c r="E50" s="15">
        <f t="shared" si="0"/>
        <v>85.03448275862068</v>
      </c>
    </row>
    <row r="51" spans="2:5" ht="12.75">
      <c r="B51" s="11" t="s">
        <v>111</v>
      </c>
      <c r="C51" s="10">
        <v>245000</v>
      </c>
      <c r="D51" s="10">
        <v>22000</v>
      </c>
      <c r="E51" s="15">
        <f t="shared" si="0"/>
        <v>11.136363636363637</v>
      </c>
    </row>
    <row r="52" spans="2:5" ht="12.75">
      <c r="B52" s="11" t="s">
        <v>112</v>
      </c>
      <c r="C52" s="10">
        <v>244000</v>
      </c>
      <c r="D52" s="10">
        <v>52900</v>
      </c>
      <c r="E52" s="15">
        <f t="shared" si="0"/>
        <v>4.612476370510397</v>
      </c>
    </row>
    <row r="53" spans="2:5" ht="12.75">
      <c r="B53" s="11" t="s">
        <v>113</v>
      </c>
      <c r="C53" s="10">
        <v>240200</v>
      </c>
      <c r="D53" s="10">
        <v>7100</v>
      </c>
      <c r="E53" s="15">
        <f t="shared" si="0"/>
        <v>33.83098591549296</v>
      </c>
    </row>
    <row r="54" spans="2:5" ht="12.75">
      <c r="B54" s="11" t="s">
        <v>114</v>
      </c>
      <c r="C54" s="10">
        <v>228400</v>
      </c>
      <c r="D54" s="10">
        <v>1500</v>
      </c>
      <c r="E54" s="15">
        <f t="shared" si="0"/>
        <v>152.26666666666668</v>
      </c>
    </row>
    <row r="55" spans="2:5" ht="12.75">
      <c r="B55" s="11" t="s">
        <v>115</v>
      </c>
      <c r="C55" s="10">
        <v>213600</v>
      </c>
      <c r="D55" s="10">
        <v>38900</v>
      </c>
      <c r="E55" s="15">
        <f t="shared" si="0"/>
        <v>5.4910025706940875</v>
      </c>
    </row>
    <row r="56" spans="2:5" ht="12.75">
      <c r="B56" s="11" t="s">
        <v>116</v>
      </c>
      <c r="C56" s="10">
        <v>205700</v>
      </c>
      <c r="D56" s="10">
        <v>28900</v>
      </c>
      <c r="E56" s="15">
        <f t="shared" si="0"/>
        <v>7.117647058823529</v>
      </c>
    </row>
    <row r="57" spans="2:5" ht="12.75">
      <c r="B57" s="11" t="s">
        <v>117</v>
      </c>
      <c r="C57" s="10">
        <v>203900</v>
      </c>
      <c r="D57" s="10">
        <v>20500</v>
      </c>
      <c r="E57" s="15">
        <f t="shared" si="0"/>
        <v>9.946341463414635</v>
      </c>
    </row>
    <row r="58" spans="2:5" ht="12.75">
      <c r="B58" s="11" t="s">
        <v>118</v>
      </c>
      <c r="C58" s="10">
        <v>198500</v>
      </c>
      <c r="D58" s="10">
        <v>47800</v>
      </c>
      <c r="E58" s="15">
        <f t="shared" si="0"/>
        <v>4.152719665271967</v>
      </c>
    </row>
    <row r="59" spans="2:5" ht="12.75">
      <c r="B59" s="11" t="s">
        <v>120</v>
      </c>
      <c r="C59" s="10">
        <v>167600</v>
      </c>
      <c r="D59" s="10">
        <v>12000</v>
      </c>
      <c r="E59" s="15">
        <f t="shared" si="0"/>
        <v>13.966666666666667</v>
      </c>
    </row>
    <row r="60" spans="2:5" ht="12.75">
      <c r="B60" s="11" t="s">
        <v>121</v>
      </c>
      <c r="C60" s="10">
        <v>167300</v>
      </c>
      <c r="D60" s="10">
        <v>40400</v>
      </c>
      <c r="E60" s="15">
        <f t="shared" si="0"/>
        <v>4.141089108910891</v>
      </c>
    </row>
    <row r="61" spans="2:5" ht="12.75">
      <c r="B61" s="11" t="s">
        <v>122</v>
      </c>
      <c r="C61" s="10">
        <v>130100</v>
      </c>
      <c r="D61" s="10">
        <v>60800</v>
      </c>
      <c r="E61" s="15">
        <f t="shared" si="0"/>
        <v>2.1398026315789473</v>
      </c>
    </row>
    <row r="62" spans="2:5" ht="12.75">
      <c r="B62" s="11" t="s">
        <v>123</v>
      </c>
      <c r="C62" s="10">
        <v>125500</v>
      </c>
      <c r="D62" s="10">
        <v>12700</v>
      </c>
      <c r="E62" s="15">
        <f t="shared" si="0"/>
        <v>9.881889763779528</v>
      </c>
    </row>
    <row r="63" spans="2:5" ht="12.75">
      <c r="B63" s="11" t="s">
        <v>124</v>
      </c>
      <c r="C63" s="10">
        <v>125300</v>
      </c>
      <c r="D63" s="10">
        <v>4000</v>
      </c>
      <c r="E63" s="15">
        <f t="shared" si="0"/>
        <v>31.325</v>
      </c>
    </row>
    <row r="64" spans="2:5" ht="12.75">
      <c r="B64" s="11" t="s">
        <v>125</v>
      </c>
      <c r="C64" s="10">
        <v>111700</v>
      </c>
      <c r="D64" s="10">
        <v>28500</v>
      </c>
      <c r="E64" s="15">
        <f t="shared" si="0"/>
        <v>3.9192982456140353</v>
      </c>
    </row>
    <row r="65" spans="2:5" ht="12.75">
      <c r="B65" s="11" t="s">
        <v>126</v>
      </c>
      <c r="C65" s="10">
        <v>109600</v>
      </c>
      <c r="D65" s="10">
        <v>22600</v>
      </c>
      <c r="E65" s="15">
        <f t="shared" si="0"/>
        <v>4.849557522123894</v>
      </c>
    </row>
    <row r="66" spans="2:5" ht="12.75">
      <c r="B66" s="11" t="s">
        <v>127</v>
      </c>
      <c r="C66" s="10">
        <v>105200</v>
      </c>
      <c r="D66" s="10">
        <v>12000</v>
      </c>
      <c r="E66" s="15">
        <f aca="true" t="shared" si="2" ref="E66:E129">C66/D66</f>
        <v>8.766666666666667</v>
      </c>
    </row>
    <row r="67" spans="2:5" ht="12.75">
      <c r="B67" s="11" t="s">
        <v>128</v>
      </c>
      <c r="C67" s="10">
        <v>102300</v>
      </c>
      <c r="D67" s="10">
        <v>4000</v>
      </c>
      <c r="E67" s="15">
        <f t="shared" si="2"/>
        <v>25.575</v>
      </c>
    </row>
    <row r="68" spans="2:5" ht="12.75">
      <c r="B68" s="11" t="s">
        <v>129</v>
      </c>
      <c r="C68" s="10">
        <v>98790</v>
      </c>
      <c r="D68" s="10">
        <v>7700</v>
      </c>
      <c r="E68" s="15">
        <f t="shared" si="2"/>
        <v>12.82987012987013</v>
      </c>
    </row>
    <row r="69" spans="2:5" ht="12.75">
      <c r="B69" s="11" t="s">
        <v>130</v>
      </c>
      <c r="C69" s="10">
        <v>91290</v>
      </c>
      <c r="D69" s="10">
        <v>9100</v>
      </c>
      <c r="E69" s="15">
        <f t="shared" si="2"/>
        <v>10.031868131868132</v>
      </c>
    </row>
    <row r="70" spans="2:5" ht="12.75">
      <c r="B70" s="11" t="s">
        <v>131</v>
      </c>
      <c r="C70" s="10">
        <v>91130</v>
      </c>
      <c r="D70" s="10">
        <v>1200</v>
      </c>
      <c r="E70" s="15">
        <f t="shared" si="2"/>
        <v>75.94166666666666</v>
      </c>
    </row>
    <row r="71" spans="2:5" ht="12.75">
      <c r="B71" s="11" t="s">
        <v>132</v>
      </c>
      <c r="C71" s="10">
        <v>87090</v>
      </c>
      <c r="D71" s="10">
        <v>4900</v>
      </c>
      <c r="E71" s="15">
        <f t="shared" si="2"/>
        <v>17.773469387755103</v>
      </c>
    </row>
    <row r="72" spans="2:5" ht="12.75">
      <c r="B72" s="11" t="s">
        <v>133</v>
      </c>
      <c r="C72" s="10">
        <v>86320</v>
      </c>
      <c r="D72" s="10">
        <v>13200</v>
      </c>
      <c r="E72" s="15">
        <f t="shared" si="2"/>
        <v>6.539393939393939</v>
      </c>
    </row>
    <row r="73" spans="2:5" ht="12.75">
      <c r="B73" s="11" t="s">
        <v>134</v>
      </c>
      <c r="C73" s="10">
        <v>81290</v>
      </c>
      <c r="D73" s="10">
        <v>4400</v>
      </c>
      <c r="E73" s="15">
        <f t="shared" si="2"/>
        <v>18.475</v>
      </c>
    </row>
    <row r="74" spans="2:5" ht="12.75">
      <c r="B74" s="11" t="s">
        <v>135</v>
      </c>
      <c r="C74" s="10">
        <v>80710</v>
      </c>
      <c r="D74" s="10">
        <v>2200</v>
      </c>
      <c r="E74" s="15">
        <f t="shared" si="2"/>
        <v>36.68636363636364</v>
      </c>
    </row>
    <row r="75" spans="2:5" ht="12.75">
      <c r="B75" s="11" t="s">
        <v>136</v>
      </c>
      <c r="C75" s="10">
        <v>77410</v>
      </c>
      <c r="D75" s="10">
        <v>18700</v>
      </c>
      <c r="E75" s="15">
        <f t="shared" si="2"/>
        <v>4.139572192513369</v>
      </c>
    </row>
    <row r="76" spans="2:5" ht="12.75">
      <c r="B76" s="11" t="s">
        <v>137</v>
      </c>
      <c r="C76" s="10">
        <v>77280</v>
      </c>
      <c r="D76" s="10">
        <v>8200</v>
      </c>
      <c r="E76" s="15">
        <f t="shared" si="2"/>
        <v>9.424390243902439</v>
      </c>
    </row>
    <row r="77" spans="2:5" ht="12.75">
      <c r="B77" s="11" t="s">
        <v>139</v>
      </c>
      <c r="C77" s="10">
        <v>77000</v>
      </c>
      <c r="D77" s="10">
        <v>8000</v>
      </c>
      <c r="E77" s="15">
        <f t="shared" si="2"/>
        <v>9.625</v>
      </c>
    </row>
    <row r="78" spans="2:5" ht="12.75">
      <c r="B78" s="11" t="s">
        <v>138</v>
      </c>
      <c r="C78" s="10">
        <v>74750</v>
      </c>
      <c r="D78" s="10">
        <v>14900</v>
      </c>
      <c r="E78" s="15">
        <f t="shared" si="2"/>
        <v>5.016778523489933</v>
      </c>
    </row>
    <row r="79" spans="2:5" ht="12.75">
      <c r="B79" s="11" t="s">
        <v>140</v>
      </c>
      <c r="C79" s="10">
        <v>68980</v>
      </c>
      <c r="D79" s="10">
        <v>16900</v>
      </c>
      <c r="E79" s="15">
        <f t="shared" si="2"/>
        <v>4.081656804733727</v>
      </c>
    </row>
    <row r="80" spans="2:5" ht="12.75">
      <c r="B80" s="11" t="s">
        <v>141</v>
      </c>
      <c r="C80" s="10">
        <v>65410</v>
      </c>
      <c r="D80" s="10">
        <v>9500</v>
      </c>
      <c r="E80" s="15">
        <f t="shared" si="2"/>
        <v>6.8852631578947365</v>
      </c>
    </row>
    <row r="81" spans="2:5" ht="12.75">
      <c r="B81" s="11" t="s">
        <v>142</v>
      </c>
      <c r="C81" s="10">
        <v>64150</v>
      </c>
      <c r="D81" s="10">
        <v>2700</v>
      </c>
      <c r="E81" s="15">
        <f t="shared" si="2"/>
        <v>23.75925925925926</v>
      </c>
    </row>
    <row r="82" spans="2:5" ht="12.75">
      <c r="B82" s="11" t="s">
        <v>143</v>
      </c>
      <c r="C82" s="10">
        <v>62530</v>
      </c>
      <c r="D82" s="10">
        <v>5400</v>
      </c>
      <c r="E82" s="15">
        <f t="shared" si="2"/>
        <v>11.579629629629629</v>
      </c>
    </row>
    <row r="83" spans="2:5" ht="12.75">
      <c r="B83" s="11" t="s">
        <v>144</v>
      </c>
      <c r="C83" s="10">
        <v>62190</v>
      </c>
      <c r="D83" s="10">
        <v>800</v>
      </c>
      <c r="E83" s="15">
        <f t="shared" si="2"/>
        <v>77.7375</v>
      </c>
    </row>
    <row r="84" spans="2:5" ht="12.75">
      <c r="B84" s="11" t="s">
        <v>145</v>
      </c>
      <c r="C84" s="10">
        <v>61790</v>
      </c>
      <c r="D84" s="10">
        <v>8800</v>
      </c>
      <c r="E84" s="15">
        <f t="shared" si="2"/>
        <v>7.021590909090909</v>
      </c>
    </row>
    <row r="85" spans="2:5" ht="12.75">
      <c r="B85" s="11" t="s">
        <v>146</v>
      </c>
      <c r="C85" s="10">
        <v>61610</v>
      </c>
      <c r="D85" s="10">
        <v>20400</v>
      </c>
      <c r="E85" s="15">
        <f t="shared" si="2"/>
        <v>3.020098039215686</v>
      </c>
    </row>
    <row r="86" spans="2:5" ht="12.75">
      <c r="B86" s="11" t="s">
        <v>147</v>
      </c>
      <c r="C86" s="10">
        <v>59640</v>
      </c>
      <c r="D86" s="10">
        <v>18400</v>
      </c>
      <c r="E86" s="15">
        <f t="shared" si="2"/>
        <v>3.241304347826087</v>
      </c>
    </row>
    <row r="87" spans="2:5" ht="12.75">
      <c r="B87" s="11" t="s">
        <v>148</v>
      </c>
      <c r="C87" s="10">
        <v>58880</v>
      </c>
      <c r="D87" s="10">
        <v>1800</v>
      </c>
      <c r="E87" s="15">
        <f t="shared" si="2"/>
        <v>32.71111111111111</v>
      </c>
    </row>
    <row r="88" spans="2:5" ht="12.75">
      <c r="B88" s="11" t="s">
        <v>149</v>
      </c>
      <c r="C88" s="10">
        <v>57690</v>
      </c>
      <c r="D88" s="10">
        <v>101000</v>
      </c>
      <c r="E88" s="15">
        <f t="shared" si="2"/>
        <v>0.5711881188118811</v>
      </c>
    </row>
    <row r="89" spans="2:5" ht="12.75">
      <c r="B89" s="11" t="s">
        <v>150</v>
      </c>
      <c r="C89" s="10">
        <v>54670</v>
      </c>
      <c r="D89" s="10">
        <v>30800</v>
      </c>
      <c r="E89" s="15">
        <f t="shared" si="2"/>
        <v>1.775</v>
      </c>
    </row>
    <row r="90" spans="2:5" ht="12.75">
      <c r="B90" s="11" t="s">
        <v>151</v>
      </c>
      <c r="C90" s="10">
        <v>52050</v>
      </c>
      <c r="D90" s="10">
        <v>2600</v>
      </c>
      <c r="E90" s="15">
        <f t="shared" si="2"/>
        <v>20.01923076923077</v>
      </c>
    </row>
    <row r="91" spans="2:5" ht="12.75">
      <c r="B91" s="11" t="s">
        <v>152</v>
      </c>
      <c r="C91" s="10">
        <v>48940</v>
      </c>
      <c r="D91" s="10">
        <v>1400</v>
      </c>
      <c r="E91" s="15">
        <f t="shared" si="2"/>
        <v>34.957142857142856</v>
      </c>
    </row>
    <row r="92" spans="2:5" ht="12.75">
      <c r="B92" s="11" t="s">
        <v>153</v>
      </c>
      <c r="C92" s="10">
        <v>45770</v>
      </c>
      <c r="D92" s="10">
        <v>11900</v>
      </c>
      <c r="E92" s="15">
        <f t="shared" si="2"/>
        <v>3.846218487394958</v>
      </c>
    </row>
    <row r="93" spans="2:5" ht="12.75">
      <c r="B93" s="11" t="s">
        <v>154</v>
      </c>
      <c r="C93" s="10">
        <v>42270</v>
      </c>
      <c r="D93" s="10">
        <v>11100</v>
      </c>
      <c r="E93" s="15">
        <f t="shared" si="2"/>
        <v>3.808108108108108</v>
      </c>
    </row>
    <row r="94" spans="2:5" ht="12.75">
      <c r="B94" s="11" t="s">
        <v>155</v>
      </c>
      <c r="C94" s="10">
        <v>41650</v>
      </c>
      <c r="D94" s="10">
        <v>6400</v>
      </c>
      <c r="E94" s="15">
        <f t="shared" si="2"/>
        <v>6.5078125</v>
      </c>
    </row>
    <row r="95" spans="2:5" ht="12.75">
      <c r="B95" s="11" t="s">
        <v>156</v>
      </c>
      <c r="C95" s="10">
        <v>40000</v>
      </c>
      <c r="D95" s="10">
        <v>1800</v>
      </c>
      <c r="E95" s="15">
        <f t="shared" si="2"/>
        <v>22.22222222222222</v>
      </c>
    </row>
    <row r="96" spans="2:5" ht="12.75">
      <c r="B96" s="11" t="s">
        <v>157</v>
      </c>
      <c r="C96" s="10">
        <v>39730</v>
      </c>
      <c r="D96" s="10">
        <v>18500</v>
      </c>
      <c r="E96" s="15">
        <f t="shared" si="2"/>
        <v>2.1475675675675676</v>
      </c>
    </row>
    <row r="97" spans="2:5" ht="12.75">
      <c r="B97" s="11" t="s">
        <v>158</v>
      </c>
      <c r="C97" s="10">
        <v>39440</v>
      </c>
      <c r="D97" s="10">
        <v>4700</v>
      </c>
      <c r="E97" s="15">
        <f t="shared" si="2"/>
        <v>8.391489361702128</v>
      </c>
    </row>
    <row r="98" spans="2:5" ht="12.75">
      <c r="B98" s="11" t="s">
        <v>159</v>
      </c>
      <c r="C98" s="10">
        <v>39370</v>
      </c>
      <c r="D98" s="10">
        <v>2400</v>
      </c>
      <c r="E98" s="15">
        <f t="shared" si="2"/>
        <v>16.404166666666665</v>
      </c>
    </row>
    <row r="99" spans="2:5" ht="12.75">
      <c r="B99" s="11" t="s">
        <v>160</v>
      </c>
      <c r="C99" s="10">
        <v>38560</v>
      </c>
      <c r="D99" s="10">
        <v>85100</v>
      </c>
      <c r="E99" s="15">
        <f t="shared" si="2"/>
        <v>0.45311398354876614</v>
      </c>
    </row>
    <row r="100" spans="2:5" ht="12.75">
      <c r="B100" s="11" t="s">
        <v>161</v>
      </c>
      <c r="C100" s="10">
        <v>37190</v>
      </c>
      <c r="D100" s="10">
        <v>12300</v>
      </c>
      <c r="E100" s="15">
        <f t="shared" si="2"/>
        <v>3.0235772357723576</v>
      </c>
    </row>
    <row r="101" spans="2:5" ht="12.75">
      <c r="B101" s="11" t="s">
        <v>162</v>
      </c>
      <c r="C101" s="10">
        <v>36530</v>
      </c>
      <c r="D101" s="10">
        <v>29200</v>
      </c>
      <c r="E101" s="15">
        <f t="shared" si="2"/>
        <v>1.251027397260274</v>
      </c>
    </row>
    <row r="102" spans="2:5" ht="12.75">
      <c r="B102" s="11" t="s">
        <v>163</v>
      </c>
      <c r="C102" s="10">
        <v>35000</v>
      </c>
      <c r="D102" s="10">
        <v>800</v>
      </c>
      <c r="E102" s="15">
        <f t="shared" si="2"/>
        <v>43.75</v>
      </c>
    </row>
    <row r="103" spans="2:5" ht="12.75">
      <c r="B103" s="11" t="s">
        <v>164</v>
      </c>
      <c r="C103" s="10">
        <v>34510</v>
      </c>
      <c r="D103" s="10">
        <v>11900</v>
      </c>
      <c r="E103" s="15">
        <f t="shared" si="2"/>
        <v>2.9</v>
      </c>
    </row>
    <row r="104" spans="2:5" ht="12.75">
      <c r="B104" s="11" t="s">
        <v>165</v>
      </c>
      <c r="C104" s="10">
        <v>32180</v>
      </c>
      <c r="D104" s="10">
        <v>1700</v>
      </c>
      <c r="E104" s="15">
        <f t="shared" si="2"/>
        <v>18.929411764705883</v>
      </c>
    </row>
    <row r="105" spans="2:5" ht="12.75">
      <c r="B105" s="11" t="s">
        <v>166</v>
      </c>
      <c r="C105" s="10">
        <v>31330</v>
      </c>
      <c r="D105" s="10">
        <v>1500</v>
      </c>
      <c r="E105" s="15">
        <f t="shared" si="2"/>
        <v>20.886666666666667</v>
      </c>
    </row>
    <row r="106" spans="2:5" ht="12.75">
      <c r="B106" s="11" t="s">
        <v>167</v>
      </c>
      <c r="C106" s="10">
        <v>30650</v>
      </c>
      <c r="D106" s="10">
        <v>3700</v>
      </c>
      <c r="E106" s="15">
        <f t="shared" si="2"/>
        <v>8.283783783783784</v>
      </c>
    </row>
    <row r="107" spans="2:5" ht="12.75">
      <c r="B107" s="11" t="s">
        <v>168</v>
      </c>
      <c r="C107" s="10">
        <v>29350</v>
      </c>
      <c r="D107" s="10">
        <v>21900</v>
      </c>
      <c r="E107" s="15">
        <f t="shared" si="2"/>
        <v>1.3401826484018264</v>
      </c>
    </row>
    <row r="108" spans="2:5" ht="12.75">
      <c r="B108" s="11" t="s">
        <v>170</v>
      </c>
      <c r="C108" s="10">
        <v>29040</v>
      </c>
      <c r="D108" s="10">
        <v>1100</v>
      </c>
      <c r="E108" s="15">
        <f t="shared" si="2"/>
        <v>26.4</v>
      </c>
    </row>
    <row r="109" spans="2:5" ht="12.75">
      <c r="B109" s="11" t="s">
        <v>169</v>
      </c>
      <c r="C109" s="10">
        <v>29040</v>
      </c>
      <c r="D109" s="10">
        <v>1000</v>
      </c>
      <c r="E109" s="15">
        <f t="shared" si="2"/>
        <v>29.04</v>
      </c>
    </row>
    <row r="110" spans="2:5" ht="12.75">
      <c r="B110" s="11" t="s">
        <v>173</v>
      </c>
      <c r="C110" s="10">
        <v>27080</v>
      </c>
      <c r="D110" s="10">
        <v>4300</v>
      </c>
      <c r="E110" s="15">
        <f t="shared" si="2"/>
        <v>6.297674418604651</v>
      </c>
    </row>
    <row r="111" spans="2:5" ht="12.75">
      <c r="B111" s="11" t="s">
        <v>174</v>
      </c>
      <c r="C111" s="10">
        <v>26730</v>
      </c>
      <c r="D111" s="10">
        <v>5800</v>
      </c>
      <c r="E111" s="15">
        <f t="shared" si="2"/>
        <v>4.608620689655172</v>
      </c>
    </row>
    <row r="112" spans="2:5" ht="12.75">
      <c r="B112" s="11" t="s">
        <v>175</v>
      </c>
      <c r="C112" s="10">
        <v>25900</v>
      </c>
      <c r="D112" s="10">
        <v>2100</v>
      </c>
      <c r="E112" s="15">
        <f t="shared" si="2"/>
        <v>12.333333333333334</v>
      </c>
    </row>
    <row r="113" spans="2:5" ht="12.75">
      <c r="B113" s="11" t="s">
        <v>176</v>
      </c>
      <c r="C113" s="10">
        <v>25680</v>
      </c>
      <c r="D113" s="10">
        <v>15800</v>
      </c>
      <c r="E113" s="15">
        <f t="shared" si="2"/>
        <v>1.6253164556962025</v>
      </c>
    </row>
    <row r="114" spans="2:5" ht="12.75">
      <c r="B114" s="11" t="s">
        <v>177</v>
      </c>
      <c r="C114" s="10">
        <v>24500</v>
      </c>
      <c r="D114" s="10">
        <v>37200</v>
      </c>
      <c r="E114" s="15">
        <f t="shared" si="2"/>
        <v>0.6586021505376344</v>
      </c>
    </row>
    <row r="115" spans="2:5" ht="12.75">
      <c r="B115" s="11" t="s">
        <v>178</v>
      </c>
      <c r="C115" s="10">
        <v>23790</v>
      </c>
      <c r="D115" s="10">
        <v>28400</v>
      </c>
      <c r="E115" s="15">
        <f t="shared" si="2"/>
        <v>0.8376760563380282</v>
      </c>
    </row>
    <row r="116" spans="2:5" ht="12.75">
      <c r="B116" s="11" t="s">
        <v>179</v>
      </c>
      <c r="C116" s="10">
        <v>21890</v>
      </c>
      <c r="D116" s="10">
        <v>24200</v>
      </c>
      <c r="E116" s="15">
        <f t="shared" si="2"/>
        <v>0.9045454545454545</v>
      </c>
    </row>
    <row r="117" spans="2:5" ht="12.75">
      <c r="B117" s="11" t="s">
        <v>180</v>
      </c>
      <c r="C117" s="10">
        <v>20670</v>
      </c>
      <c r="D117" s="10">
        <v>7700</v>
      </c>
      <c r="E117" s="15">
        <f t="shared" si="2"/>
        <v>2.6844155844155844</v>
      </c>
    </row>
    <row r="118" spans="2:5" ht="12.75">
      <c r="B118" s="11" t="s">
        <v>181</v>
      </c>
      <c r="C118" s="10">
        <v>20600</v>
      </c>
      <c r="D118" s="10">
        <v>1800</v>
      </c>
      <c r="E118" s="15">
        <f t="shared" si="2"/>
        <v>11.444444444444445</v>
      </c>
    </row>
    <row r="119" spans="2:5" ht="12.75">
      <c r="B119" s="11" t="s">
        <v>182</v>
      </c>
      <c r="C119" s="10">
        <v>20500</v>
      </c>
      <c r="D119" s="10">
        <v>5000</v>
      </c>
      <c r="E119" s="15">
        <f t="shared" si="2"/>
        <v>4.1</v>
      </c>
    </row>
    <row r="120" spans="2:5" ht="12.75">
      <c r="B120" s="11" t="s">
        <v>183</v>
      </c>
      <c r="C120" s="10">
        <v>20180</v>
      </c>
      <c r="D120" s="10">
        <v>14900</v>
      </c>
      <c r="E120" s="15">
        <f t="shared" si="2"/>
        <v>1.3543624161073826</v>
      </c>
    </row>
    <row r="121" spans="2:5" ht="12.75">
      <c r="B121" s="11" t="s">
        <v>184</v>
      </c>
      <c r="C121" s="10">
        <v>19920</v>
      </c>
      <c r="D121" s="10">
        <v>6400</v>
      </c>
      <c r="E121" s="15">
        <f t="shared" si="2"/>
        <v>3.1125</v>
      </c>
    </row>
    <row r="122" spans="2:5" ht="12.75">
      <c r="B122" s="11" t="s">
        <v>185</v>
      </c>
      <c r="C122" s="10">
        <v>19640</v>
      </c>
      <c r="D122" s="10">
        <v>54100</v>
      </c>
      <c r="E122" s="15">
        <f t="shared" si="2"/>
        <v>0.3630314232902033</v>
      </c>
    </row>
    <row r="123" spans="2:5" ht="12.75">
      <c r="B123" s="11" t="s">
        <v>186</v>
      </c>
      <c r="C123" s="10">
        <v>18840</v>
      </c>
      <c r="D123" s="10">
        <v>300</v>
      </c>
      <c r="E123" s="15">
        <f t="shared" si="2"/>
        <v>62.8</v>
      </c>
    </row>
    <row r="124" spans="2:5" ht="12.75">
      <c r="B124" s="11" t="s">
        <v>119</v>
      </c>
      <c r="C124" s="10">
        <v>18500</v>
      </c>
      <c r="D124" s="10">
        <v>38400</v>
      </c>
      <c r="E124" s="15">
        <f t="shared" si="2"/>
        <v>0.4817708333333333</v>
      </c>
    </row>
    <row r="125" spans="2:5" ht="12.75">
      <c r="B125" s="11" t="s">
        <v>187</v>
      </c>
      <c r="C125" s="10">
        <v>18120</v>
      </c>
      <c r="D125" s="10">
        <v>1100</v>
      </c>
      <c r="E125" s="15">
        <f t="shared" si="2"/>
        <v>16.472727272727273</v>
      </c>
    </row>
    <row r="126" spans="2:5" ht="12.75">
      <c r="B126" s="11" t="s">
        <v>188</v>
      </c>
      <c r="C126" s="10">
        <v>17350</v>
      </c>
      <c r="D126" s="10">
        <v>9200</v>
      </c>
      <c r="E126" s="15">
        <f t="shared" si="2"/>
        <v>1.8858695652173914</v>
      </c>
    </row>
    <row r="127" spans="2:5" ht="12.75">
      <c r="B127" s="11" t="s">
        <v>189</v>
      </c>
      <c r="C127" s="10">
        <v>17200</v>
      </c>
      <c r="D127" s="10">
        <v>1300</v>
      </c>
      <c r="E127" s="15">
        <f t="shared" si="2"/>
        <v>13.23076923076923</v>
      </c>
    </row>
    <row r="128" spans="2:5" ht="12.75">
      <c r="B128" s="11" t="s">
        <v>190</v>
      </c>
      <c r="C128" s="10">
        <v>17150</v>
      </c>
      <c r="D128" s="10">
        <v>6600</v>
      </c>
      <c r="E128" s="15">
        <f t="shared" si="2"/>
        <v>2.5984848484848486</v>
      </c>
    </row>
    <row r="129" spans="2:5" ht="12.75">
      <c r="B129" s="11" t="s">
        <v>191</v>
      </c>
      <c r="C129" s="10">
        <v>17020</v>
      </c>
      <c r="D129" s="10">
        <v>900</v>
      </c>
      <c r="E129" s="15">
        <f t="shared" si="2"/>
        <v>18.91111111111111</v>
      </c>
    </row>
    <row r="130" spans="2:5" ht="12.75">
      <c r="B130" s="11" t="s">
        <v>192</v>
      </c>
      <c r="C130" s="10">
        <v>15920</v>
      </c>
      <c r="D130" s="10">
        <v>1500</v>
      </c>
      <c r="E130" s="15">
        <f aca="true" t="shared" si="3" ref="E130:E193">C130/D130</f>
        <v>10.613333333333333</v>
      </c>
    </row>
    <row r="131" spans="2:5" ht="12.75">
      <c r="B131" s="11" t="s">
        <v>193</v>
      </c>
      <c r="C131" s="10">
        <v>15900</v>
      </c>
      <c r="D131" s="10">
        <v>1600</v>
      </c>
      <c r="E131" s="15">
        <f t="shared" si="3"/>
        <v>9.9375</v>
      </c>
    </row>
    <row r="132" spans="2:5" ht="12.75">
      <c r="B132" s="11" t="s">
        <v>194</v>
      </c>
      <c r="C132" s="10">
        <v>15840</v>
      </c>
      <c r="D132" s="10">
        <v>3000</v>
      </c>
      <c r="E132" s="15">
        <f t="shared" si="3"/>
        <v>5.28</v>
      </c>
    </row>
    <row r="133" spans="2:5" ht="12.75">
      <c r="B133" s="11" t="s">
        <v>195</v>
      </c>
      <c r="C133" s="10">
        <v>15540</v>
      </c>
      <c r="D133" s="10">
        <v>30200</v>
      </c>
      <c r="E133" s="15">
        <f t="shared" si="3"/>
        <v>0.5145695364238411</v>
      </c>
    </row>
    <row r="134" spans="2:5" ht="12.75">
      <c r="B134" s="11" t="s">
        <v>196</v>
      </c>
      <c r="C134" s="10">
        <v>14060</v>
      </c>
      <c r="D134" s="10">
        <v>12400</v>
      </c>
      <c r="E134" s="15">
        <f t="shared" si="3"/>
        <v>1.1338709677419354</v>
      </c>
    </row>
    <row r="135" spans="2:5" ht="12.75">
      <c r="B135" s="11" t="s">
        <v>197</v>
      </c>
      <c r="C135" s="10">
        <v>13470</v>
      </c>
      <c r="D135" s="10">
        <v>1200</v>
      </c>
      <c r="E135" s="15">
        <f t="shared" si="3"/>
        <v>11.225</v>
      </c>
    </row>
    <row r="136" spans="2:5" ht="12.75">
      <c r="B136" s="11" t="s">
        <v>198</v>
      </c>
      <c r="C136" s="10">
        <v>13230</v>
      </c>
      <c r="D136" s="10">
        <v>3800</v>
      </c>
      <c r="E136" s="15">
        <f t="shared" si="3"/>
        <v>3.481578947368421</v>
      </c>
    </row>
    <row r="137" spans="2:5" ht="12.75">
      <c r="B137" s="11" t="s">
        <v>199</v>
      </c>
      <c r="C137" s="10">
        <v>12650</v>
      </c>
      <c r="D137" s="10">
        <v>2100</v>
      </c>
      <c r="E137" s="15">
        <f t="shared" si="3"/>
        <v>6.023809523809524</v>
      </c>
    </row>
    <row r="138" spans="2:5" ht="12.75">
      <c r="B138" s="11" t="s">
        <v>200</v>
      </c>
      <c r="C138" s="10">
        <v>12500</v>
      </c>
      <c r="D138" s="10">
        <v>28400</v>
      </c>
      <c r="E138" s="15">
        <f t="shared" si="3"/>
        <v>0.44014084507042256</v>
      </c>
    </row>
    <row r="139" spans="2:5" ht="12.75">
      <c r="B139" s="11" t="s">
        <v>203</v>
      </c>
      <c r="C139" s="10">
        <v>12140</v>
      </c>
      <c r="D139" s="10">
        <v>42600</v>
      </c>
      <c r="E139" s="15">
        <f t="shared" si="3"/>
        <v>0.28497652582159627</v>
      </c>
    </row>
    <row r="140" spans="2:5" ht="12.75">
      <c r="B140" s="11" t="s">
        <v>204</v>
      </c>
      <c r="C140" s="10">
        <v>12100</v>
      </c>
      <c r="D140" s="10">
        <v>1500</v>
      </c>
      <c r="E140" s="15">
        <f t="shared" si="3"/>
        <v>8.066666666666666</v>
      </c>
    </row>
    <row r="141" spans="2:5" ht="12.75">
      <c r="B141" s="11" t="s">
        <v>205</v>
      </c>
      <c r="C141" s="10">
        <v>11940</v>
      </c>
      <c r="D141" s="10">
        <v>2300</v>
      </c>
      <c r="E141" s="15">
        <f t="shared" si="3"/>
        <v>5.191304347826087</v>
      </c>
    </row>
    <row r="142" spans="2:5" ht="12.75">
      <c r="B142" s="11" t="s">
        <v>206</v>
      </c>
      <c r="C142" s="10">
        <v>11820</v>
      </c>
      <c r="D142" s="10">
        <v>1800</v>
      </c>
      <c r="E142" s="15">
        <f t="shared" si="3"/>
        <v>6.566666666666666</v>
      </c>
    </row>
    <row r="143" spans="2:5" ht="12.75">
      <c r="B143" s="11" t="s">
        <v>207</v>
      </c>
      <c r="C143" s="10">
        <v>11140</v>
      </c>
      <c r="D143" s="10">
        <v>1400</v>
      </c>
      <c r="E143" s="15">
        <f t="shared" si="3"/>
        <v>7.957142857142857</v>
      </c>
    </row>
    <row r="144" spans="2:5" ht="12.75">
      <c r="B144" s="11" t="s">
        <v>208</v>
      </c>
      <c r="C144" s="10">
        <v>10720</v>
      </c>
      <c r="D144" s="10">
        <v>5500</v>
      </c>
      <c r="E144" s="15">
        <f t="shared" si="3"/>
        <v>1.949090909090909</v>
      </c>
    </row>
    <row r="145" spans="2:5" ht="12.75">
      <c r="B145" s="11" t="s">
        <v>209</v>
      </c>
      <c r="C145" s="10">
        <v>10690</v>
      </c>
      <c r="D145" s="10">
        <v>1100</v>
      </c>
      <c r="E145" s="15">
        <f t="shared" si="3"/>
        <v>9.718181818181819</v>
      </c>
    </row>
    <row r="146" spans="2:5" ht="12.75">
      <c r="B146" s="11" t="s">
        <v>210</v>
      </c>
      <c r="C146" s="10">
        <v>10510</v>
      </c>
      <c r="D146" s="10">
        <v>800</v>
      </c>
      <c r="E146" s="15">
        <f t="shared" si="3"/>
        <v>13.1375</v>
      </c>
    </row>
    <row r="147" spans="2:5" ht="12.75">
      <c r="B147" s="11" t="s">
        <v>211</v>
      </c>
      <c r="C147" s="10">
        <v>10380</v>
      </c>
      <c r="D147" s="10">
        <v>2200</v>
      </c>
      <c r="E147" s="15">
        <f t="shared" si="3"/>
        <v>4.718181818181818</v>
      </c>
    </row>
    <row r="148" spans="2:5" ht="12.75">
      <c r="B148" s="11" t="s">
        <v>212</v>
      </c>
      <c r="C148" s="10">
        <v>9820</v>
      </c>
      <c r="D148" s="10">
        <v>2500</v>
      </c>
      <c r="E148" s="15">
        <f t="shared" si="3"/>
        <v>3.928</v>
      </c>
    </row>
    <row r="149" spans="2:5" ht="12.75">
      <c r="B149" s="11" t="s">
        <v>213</v>
      </c>
      <c r="C149" s="10">
        <v>8902</v>
      </c>
      <c r="D149" s="10">
        <v>700</v>
      </c>
      <c r="E149" s="15">
        <f t="shared" si="3"/>
        <v>12.717142857142857</v>
      </c>
    </row>
    <row r="150" spans="2:5" ht="12.75">
      <c r="B150" s="11" t="s">
        <v>214</v>
      </c>
      <c r="C150" s="10">
        <v>8440</v>
      </c>
      <c r="D150" s="10">
        <v>900</v>
      </c>
      <c r="E150" s="15">
        <f t="shared" si="3"/>
        <v>9.377777777777778</v>
      </c>
    </row>
    <row r="151" spans="2:5" ht="12.75">
      <c r="B151" s="11" t="s">
        <v>215</v>
      </c>
      <c r="C151" s="10">
        <v>8420</v>
      </c>
      <c r="D151" s="10">
        <v>3300</v>
      </c>
      <c r="E151" s="15">
        <f t="shared" si="3"/>
        <v>2.5515151515151517</v>
      </c>
    </row>
    <row r="152" spans="2:5" ht="12.75">
      <c r="B152" s="11" t="s">
        <v>216</v>
      </c>
      <c r="C152" s="10">
        <v>8332</v>
      </c>
      <c r="D152" s="10">
        <v>29900</v>
      </c>
      <c r="E152" s="15">
        <f t="shared" si="3"/>
        <v>0.2786622073578595</v>
      </c>
    </row>
    <row r="153" spans="2:5" ht="12.75">
      <c r="B153" s="11" t="s">
        <v>217</v>
      </c>
      <c r="C153" s="10">
        <v>5947</v>
      </c>
      <c r="D153" s="10">
        <v>1900</v>
      </c>
      <c r="E153" s="15">
        <f t="shared" si="3"/>
        <v>3.13</v>
      </c>
    </row>
    <row r="154" spans="2:5" ht="12.75">
      <c r="B154" s="11" t="s">
        <v>218</v>
      </c>
      <c r="C154" s="10">
        <v>5918</v>
      </c>
      <c r="D154" s="10">
        <v>10600</v>
      </c>
      <c r="E154" s="15">
        <f t="shared" si="3"/>
        <v>0.5583018867924529</v>
      </c>
    </row>
    <row r="155" spans="2:5" ht="12.75">
      <c r="B155" s="11" t="s">
        <v>219</v>
      </c>
      <c r="C155" s="10">
        <v>5626</v>
      </c>
      <c r="D155" s="10">
        <v>5100</v>
      </c>
      <c r="E155" s="15">
        <f t="shared" si="3"/>
        <v>1.1031372549019607</v>
      </c>
    </row>
    <row r="156" spans="2:5" ht="12.75">
      <c r="B156" s="11" t="s">
        <v>220</v>
      </c>
      <c r="C156" s="10">
        <v>5575</v>
      </c>
      <c r="D156" s="10">
        <v>600</v>
      </c>
      <c r="E156" s="15">
        <f t="shared" si="3"/>
        <v>9.291666666666666</v>
      </c>
    </row>
    <row r="157" spans="2:5" ht="12.75">
      <c r="B157" s="11" t="s">
        <v>221</v>
      </c>
      <c r="C157" s="10">
        <v>5317</v>
      </c>
      <c r="D157" s="10">
        <v>20200</v>
      </c>
      <c r="E157" s="15">
        <f t="shared" si="3"/>
        <v>0.26321782178217823</v>
      </c>
    </row>
    <row r="158" spans="2:5" ht="12.75">
      <c r="B158" s="11" t="s">
        <v>222</v>
      </c>
      <c r="C158" s="10">
        <v>5208</v>
      </c>
      <c r="D158" s="10">
        <v>900</v>
      </c>
      <c r="E158" s="15">
        <f t="shared" si="3"/>
        <v>5.786666666666667</v>
      </c>
    </row>
    <row r="159" spans="2:5" ht="12.75">
      <c r="B159" s="11" t="s">
        <v>223</v>
      </c>
      <c r="C159" s="10">
        <v>5100</v>
      </c>
      <c r="D159" s="10">
        <v>57000</v>
      </c>
      <c r="E159" s="15">
        <f t="shared" si="3"/>
        <v>0.08947368421052632</v>
      </c>
    </row>
    <row r="160" spans="2:5" ht="12.75">
      <c r="B160" s="11" t="s">
        <v>224</v>
      </c>
      <c r="C160" s="10">
        <v>5079</v>
      </c>
      <c r="D160" s="10">
        <v>3700</v>
      </c>
      <c r="E160" s="15">
        <f t="shared" si="3"/>
        <v>1.3727027027027028</v>
      </c>
    </row>
    <row r="161" spans="2:5" ht="12.75">
      <c r="B161" s="11" t="s">
        <v>225</v>
      </c>
      <c r="C161" s="10">
        <v>5034</v>
      </c>
      <c r="D161" s="10">
        <v>2900</v>
      </c>
      <c r="E161" s="15">
        <f t="shared" si="3"/>
        <v>1.7358620689655173</v>
      </c>
    </row>
    <row r="162" spans="2:5" ht="12.75">
      <c r="B162" s="11" t="s">
        <v>226</v>
      </c>
      <c r="C162" s="10">
        <v>5034</v>
      </c>
      <c r="D162" s="10">
        <v>2900</v>
      </c>
      <c r="E162" s="15">
        <f t="shared" si="3"/>
        <v>1.7358620689655173</v>
      </c>
    </row>
    <row r="163" spans="2:5" ht="12.75">
      <c r="B163" s="11" t="s">
        <v>227</v>
      </c>
      <c r="C163" s="10">
        <v>4580</v>
      </c>
      <c r="D163" s="10">
        <v>17500</v>
      </c>
      <c r="E163" s="15">
        <f t="shared" si="3"/>
        <v>0.26171428571428573</v>
      </c>
    </row>
    <row r="164" spans="2:5" ht="12.75">
      <c r="B164" s="11" t="s">
        <v>228</v>
      </c>
      <c r="C164" s="10">
        <v>4500</v>
      </c>
      <c r="D164" s="10">
        <v>69900</v>
      </c>
      <c r="E164" s="15">
        <f t="shared" si="3"/>
        <v>0.06437768240343347</v>
      </c>
    </row>
    <row r="165" spans="2:5" ht="12.75">
      <c r="B165" s="11" t="s">
        <v>229</v>
      </c>
      <c r="C165" s="10">
        <v>4073</v>
      </c>
      <c r="D165" s="10">
        <v>8900</v>
      </c>
      <c r="E165" s="15">
        <f t="shared" si="3"/>
        <v>0.45764044943820226</v>
      </c>
    </row>
    <row r="166" spans="2:5" ht="12.75">
      <c r="B166" s="11" t="s">
        <v>230</v>
      </c>
      <c r="C166" s="10">
        <v>4000</v>
      </c>
      <c r="D166" s="10">
        <v>1800</v>
      </c>
      <c r="E166" s="15">
        <f t="shared" si="3"/>
        <v>2.2222222222222223</v>
      </c>
    </row>
    <row r="167" spans="2:5" ht="12.75">
      <c r="B167" s="11" t="s">
        <v>231</v>
      </c>
      <c r="C167" s="10">
        <v>3971</v>
      </c>
      <c r="D167" s="10">
        <v>700</v>
      </c>
      <c r="E167" s="15">
        <f t="shared" si="3"/>
        <v>5.672857142857143</v>
      </c>
    </row>
    <row r="168" spans="2:5" ht="12.75">
      <c r="B168" s="11" t="s">
        <v>232</v>
      </c>
      <c r="C168" s="10">
        <v>3619</v>
      </c>
      <c r="D168" s="10">
        <v>700</v>
      </c>
      <c r="E168" s="15">
        <f t="shared" si="3"/>
        <v>5.17</v>
      </c>
    </row>
    <row r="169" spans="2:5" ht="12.75">
      <c r="B169" s="11" t="s">
        <v>233</v>
      </c>
      <c r="C169" s="10">
        <v>3359</v>
      </c>
      <c r="D169" s="10">
        <v>4800</v>
      </c>
      <c r="E169" s="15">
        <f t="shared" si="3"/>
        <v>0.6997916666666667</v>
      </c>
    </row>
    <row r="170" spans="2:5" ht="12.75">
      <c r="B170" s="11" t="s">
        <v>234</v>
      </c>
      <c r="C170" s="10">
        <v>3158</v>
      </c>
      <c r="D170" s="10">
        <v>15000</v>
      </c>
      <c r="E170" s="15">
        <f t="shared" si="3"/>
        <v>0.21053333333333332</v>
      </c>
    </row>
    <row r="171" spans="2:5" ht="12.75">
      <c r="B171" s="11" t="s">
        <v>235</v>
      </c>
      <c r="C171" s="10">
        <v>3099</v>
      </c>
      <c r="D171" s="10">
        <v>700</v>
      </c>
      <c r="E171" s="15">
        <f t="shared" si="3"/>
        <v>4.427142857142857</v>
      </c>
    </row>
    <row r="172" spans="2:5" ht="12.75">
      <c r="B172" s="11" t="s">
        <v>236</v>
      </c>
      <c r="C172" s="10">
        <v>3092</v>
      </c>
      <c r="D172" s="10">
        <v>1600</v>
      </c>
      <c r="E172" s="15">
        <f t="shared" si="3"/>
        <v>1.9325</v>
      </c>
    </row>
    <row r="173" spans="2:5" ht="12.75">
      <c r="B173" s="11" t="s">
        <v>237</v>
      </c>
      <c r="C173" s="10">
        <v>2920</v>
      </c>
      <c r="D173" s="10">
        <v>4000</v>
      </c>
      <c r="E173" s="15">
        <f t="shared" si="3"/>
        <v>0.73</v>
      </c>
    </row>
    <row r="174" spans="2:5" ht="12.75">
      <c r="B174" s="11" t="s">
        <v>238</v>
      </c>
      <c r="C174" s="10">
        <v>2896</v>
      </c>
      <c r="D174" s="10">
        <v>400</v>
      </c>
      <c r="E174" s="15">
        <f t="shared" si="3"/>
        <v>7.24</v>
      </c>
    </row>
    <row r="175" spans="2:5" ht="12.75">
      <c r="B175" s="11" t="s">
        <v>239</v>
      </c>
      <c r="C175" s="10">
        <v>2800</v>
      </c>
      <c r="D175" s="10">
        <v>16000</v>
      </c>
      <c r="E175" s="15">
        <f t="shared" si="3"/>
        <v>0.175</v>
      </c>
    </row>
    <row r="176" spans="2:5" ht="12.75">
      <c r="B176" s="11" t="s">
        <v>240</v>
      </c>
      <c r="C176" s="10">
        <v>2770</v>
      </c>
      <c r="D176" s="10">
        <v>38800</v>
      </c>
      <c r="E176" s="15">
        <f t="shared" si="3"/>
        <v>0.07139175257731958</v>
      </c>
    </row>
    <row r="177" spans="2:5" ht="12.75">
      <c r="B177" s="11" t="s">
        <v>50</v>
      </c>
      <c r="C177" s="10">
        <v>2742</v>
      </c>
      <c r="D177" s="10">
        <v>44600</v>
      </c>
      <c r="E177" s="15">
        <f t="shared" si="3"/>
        <v>0.06147982062780269</v>
      </c>
    </row>
    <row r="178" spans="2:5" ht="12.75">
      <c r="B178" s="11" t="s">
        <v>241</v>
      </c>
      <c r="C178" s="10">
        <v>2719</v>
      </c>
      <c r="D178" s="10">
        <v>35000</v>
      </c>
      <c r="E178" s="15">
        <f t="shared" si="3"/>
        <v>0.07768571428571429</v>
      </c>
    </row>
    <row r="179" spans="2:5" ht="12.75">
      <c r="B179" s="11" t="s">
        <v>242</v>
      </c>
      <c r="C179" s="10">
        <v>2608</v>
      </c>
      <c r="D179" s="14">
        <v>3000</v>
      </c>
      <c r="E179" s="15">
        <f t="shared" si="3"/>
        <v>0.8693333333333333</v>
      </c>
    </row>
    <row r="180" spans="2:5" ht="12.75">
      <c r="B180" s="11" t="s">
        <v>243</v>
      </c>
      <c r="C180" s="10">
        <v>2500</v>
      </c>
      <c r="D180" s="10">
        <v>15000</v>
      </c>
      <c r="E180" s="15">
        <f t="shared" si="3"/>
        <v>0.16666666666666666</v>
      </c>
    </row>
    <row r="181" spans="2:5" ht="12.75">
      <c r="B181" s="11" t="s">
        <v>0</v>
      </c>
      <c r="C181" s="10">
        <v>2444</v>
      </c>
      <c r="D181" s="10">
        <v>8500</v>
      </c>
      <c r="E181" s="15">
        <f t="shared" si="3"/>
        <v>0.28752941176470587</v>
      </c>
    </row>
    <row r="182" spans="2:5" ht="12.75">
      <c r="B182" s="11" t="s">
        <v>1</v>
      </c>
      <c r="C182" s="10">
        <v>2258</v>
      </c>
      <c r="D182" s="10">
        <v>21800</v>
      </c>
      <c r="E182" s="15">
        <f t="shared" si="3"/>
        <v>0.10357798165137615</v>
      </c>
    </row>
    <row r="183" spans="2:5" ht="12.75">
      <c r="B183" s="11" t="s">
        <v>2</v>
      </c>
      <c r="C183" s="10">
        <v>2211</v>
      </c>
      <c r="D183" s="10">
        <v>200</v>
      </c>
      <c r="E183" s="15">
        <f t="shared" si="3"/>
        <v>11.055</v>
      </c>
    </row>
    <row r="184" spans="2:5" ht="12.75">
      <c r="B184" s="11" t="s">
        <v>3</v>
      </c>
      <c r="C184" s="10">
        <v>2106</v>
      </c>
      <c r="D184" s="10">
        <v>1200</v>
      </c>
      <c r="E184" s="15">
        <f t="shared" si="3"/>
        <v>1.755</v>
      </c>
    </row>
    <row r="185" spans="2:5" ht="12.75">
      <c r="B185" s="11" t="s">
        <v>4</v>
      </c>
      <c r="C185" s="10">
        <v>1939</v>
      </c>
      <c r="D185" s="10">
        <v>43800</v>
      </c>
      <c r="E185" s="15">
        <f t="shared" si="3"/>
        <v>0.04426940639269406</v>
      </c>
    </row>
    <row r="186" spans="2:5" ht="12.75">
      <c r="B186" s="11" t="s">
        <v>5</v>
      </c>
      <c r="C186" s="10">
        <v>1794</v>
      </c>
      <c r="D186" s="10">
        <v>11300</v>
      </c>
      <c r="E186" s="15">
        <f t="shared" si="3"/>
        <v>0.15876106194690265</v>
      </c>
    </row>
    <row r="187" spans="2:5" ht="12.75">
      <c r="B187" s="11" t="s">
        <v>6</v>
      </c>
      <c r="C187" s="10">
        <v>1786</v>
      </c>
      <c r="D187" s="10">
        <v>118000</v>
      </c>
      <c r="E187" s="15">
        <f t="shared" si="3"/>
        <v>0.015135593220338982</v>
      </c>
    </row>
    <row r="188" spans="2:5" ht="12.75">
      <c r="B188" s="11" t="s">
        <v>7</v>
      </c>
      <c r="C188" s="10">
        <v>1738</v>
      </c>
      <c r="D188" s="10">
        <v>3800</v>
      </c>
      <c r="E188" s="15">
        <f t="shared" si="3"/>
        <v>0.4573684210526316</v>
      </c>
    </row>
    <row r="189" spans="2:5" ht="12.75">
      <c r="B189" s="11" t="s">
        <v>8</v>
      </c>
      <c r="C189" s="10">
        <v>1603</v>
      </c>
      <c r="D189" s="10">
        <v>4200</v>
      </c>
      <c r="E189" s="15">
        <f t="shared" si="3"/>
        <v>0.38166666666666665</v>
      </c>
    </row>
    <row r="190" spans="2:5" ht="12.75">
      <c r="B190" s="11" t="s">
        <v>9</v>
      </c>
      <c r="C190" s="10">
        <v>1586</v>
      </c>
      <c r="D190" s="10">
        <v>4500</v>
      </c>
      <c r="E190" s="15">
        <f t="shared" si="3"/>
        <v>0.35244444444444445</v>
      </c>
    </row>
    <row r="191" spans="2:5" ht="12.75">
      <c r="B191" s="11" t="s">
        <v>52</v>
      </c>
      <c r="C191" s="10">
        <v>1577</v>
      </c>
      <c r="D191" s="10">
        <v>14500</v>
      </c>
      <c r="E191" s="15">
        <f t="shared" si="3"/>
        <v>0.10875862068965517</v>
      </c>
    </row>
    <row r="192" spans="2:5" ht="12.75">
      <c r="B192" s="11" t="s">
        <v>10</v>
      </c>
      <c r="C192" s="10">
        <v>1526</v>
      </c>
      <c r="D192" s="10">
        <v>19100</v>
      </c>
      <c r="E192" s="15">
        <f t="shared" si="3"/>
        <v>0.07989528795811518</v>
      </c>
    </row>
    <row r="193" spans="2:5" ht="12.75">
      <c r="B193" s="11" t="s">
        <v>11</v>
      </c>
      <c r="C193" s="10">
        <v>1378</v>
      </c>
      <c r="D193" s="10">
        <v>18700</v>
      </c>
      <c r="E193" s="15">
        <f t="shared" si="3"/>
        <v>0.07368983957219251</v>
      </c>
    </row>
    <row r="194" spans="2:5" ht="12.75">
      <c r="B194" s="11" t="s">
        <v>12</v>
      </c>
      <c r="C194" s="10">
        <v>1340</v>
      </c>
      <c r="D194" s="10">
        <v>500</v>
      </c>
      <c r="E194" s="15">
        <f aca="true" t="shared" si="4" ref="E194:E257">C194/D194</f>
        <v>2.68</v>
      </c>
    </row>
    <row r="195" spans="2:5" ht="12.75">
      <c r="B195" s="11" t="s">
        <v>13</v>
      </c>
      <c r="C195" s="10">
        <v>1262</v>
      </c>
      <c r="D195" s="10">
        <v>1100</v>
      </c>
      <c r="E195" s="15">
        <f t="shared" si="4"/>
        <v>1.1472727272727272</v>
      </c>
    </row>
    <row r="196" spans="2:5" ht="12.75">
      <c r="B196" s="11" t="s">
        <v>49</v>
      </c>
      <c r="C196" s="10">
        <v>1108</v>
      </c>
      <c r="D196" s="10">
        <v>13600</v>
      </c>
      <c r="E196" s="15">
        <f t="shared" si="4"/>
        <v>0.08147058823529411</v>
      </c>
    </row>
    <row r="197" spans="2:5" ht="12.75">
      <c r="B197" s="11" t="s">
        <v>14</v>
      </c>
      <c r="C197" s="10">
        <v>1100</v>
      </c>
      <c r="D197" s="10">
        <v>20000</v>
      </c>
      <c r="E197" s="15">
        <f t="shared" si="4"/>
        <v>0.055</v>
      </c>
    </row>
    <row r="198" spans="2:5" ht="12.75">
      <c r="B198" s="11" t="s">
        <v>15</v>
      </c>
      <c r="C198" s="10">
        <v>1066</v>
      </c>
      <c r="D198" s="10">
        <v>38200</v>
      </c>
      <c r="E198" s="15">
        <f t="shared" si="4"/>
        <v>0.027905759162303666</v>
      </c>
    </row>
    <row r="199" spans="2:5" ht="12.75">
      <c r="B199" s="11" t="s">
        <v>16</v>
      </c>
      <c r="C199" s="10">
        <v>1042</v>
      </c>
      <c r="D199" s="10">
        <v>9200</v>
      </c>
      <c r="E199" s="15">
        <f t="shared" si="4"/>
        <v>0.11326086956521739</v>
      </c>
    </row>
    <row r="200" spans="2:5" ht="12.75">
      <c r="B200" s="12" t="s">
        <v>17</v>
      </c>
      <c r="C200" s="10">
        <v>1029</v>
      </c>
      <c r="D200" s="10">
        <v>5000</v>
      </c>
      <c r="E200" s="15">
        <f t="shared" si="4"/>
        <v>0.2058</v>
      </c>
    </row>
    <row r="201" spans="2:5" ht="12.75">
      <c r="B201" s="12" t="s">
        <v>18</v>
      </c>
      <c r="C201" s="10">
        <v>1000</v>
      </c>
      <c r="D201" s="10">
        <v>31000</v>
      </c>
      <c r="E201" s="15">
        <f t="shared" si="4"/>
        <v>0.03225806451612903</v>
      </c>
    </row>
    <row r="202" spans="2:5" ht="12.75">
      <c r="B202" s="11" t="s">
        <v>19</v>
      </c>
      <c r="C202" s="10">
        <v>976</v>
      </c>
      <c r="D202" s="10">
        <v>30000</v>
      </c>
      <c r="E202" s="15">
        <f t="shared" si="4"/>
        <v>0.03253333333333333</v>
      </c>
    </row>
    <row r="203" spans="2:5" ht="12.75">
      <c r="B203" s="11" t="s">
        <v>20</v>
      </c>
      <c r="C203" s="10">
        <v>954</v>
      </c>
      <c r="D203" s="10">
        <v>4900</v>
      </c>
      <c r="E203" s="15">
        <f t="shared" si="4"/>
        <v>0.1946938775510204</v>
      </c>
    </row>
    <row r="204" spans="2:5" ht="12.75">
      <c r="B204" s="11" t="s">
        <v>21</v>
      </c>
      <c r="C204" s="10">
        <v>948</v>
      </c>
      <c r="D204" s="10">
        <v>1900</v>
      </c>
      <c r="E204" s="15">
        <f t="shared" si="4"/>
        <v>0.49894736842105264</v>
      </c>
    </row>
    <row r="205" spans="2:5" ht="12.75">
      <c r="B205" s="11" t="s">
        <v>22</v>
      </c>
      <c r="C205" s="10">
        <v>900</v>
      </c>
      <c r="D205" s="10">
        <v>12500</v>
      </c>
      <c r="E205" s="15">
        <f t="shared" si="4"/>
        <v>0.072</v>
      </c>
    </row>
    <row r="206" spans="2:5" ht="12.75">
      <c r="B206" s="11" t="s">
        <v>23</v>
      </c>
      <c r="C206" s="10">
        <v>897</v>
      </c>
      <c r="D206" s="10">
        <v>4700</v>
      </c>
      <c r="E206" s="15">
        <f t="shared" si="4"/>
        <v>0.19085106382978723</v>
      </c>
    </row>
    <row r="207" spans="2:5" ht="12.75">
      <c r="B207" s="11" t="s">
        <v>24</v>
      </c>
      <c r="C207" s="10">
        <v>853</v>
      </c>
      <c r="D207" s="10">
        <v>38500</v>
      </c>
      <c r="E207" s="15">
        <f t="shared" si="4"/>
        <v>0.022155844155844154</v>
      </c>
    </row>
    <row r="208" spans="2:5" ht="12.75">
      <c r="B208" s="11" t="s">
        <v>25</v>
      </c>
      <c r="C208" s="10">
        <v>850</v>
      </c>
      <c r="D208" s="10">
        <v>46100</v>
      </c>
      <c r="E208" s="15">
        <f t="shared" si="4"/>
        <v>0.01843817787418655</v>
      </c>
    </row>
    <row r="209" spans="2:5" ht="12.75">
      <c r="B209" s="11" t="s">
        <v>26</v>
      </c>
      <c r="C209" s="10">
        <v>808</v>
      </c>
      <c r="D209" s="10">
        <v>600</v>
      </c>
      <c r="E209" s="15">
        <f t="shared" si="4"/>
        <v>1.3466666666666667</v>
      </c>
    </row>
    <row r="210" spans="2:5" ht="12.75">
      <c r="B210" s="11" t="s">
        <v>27</v>
      </c>
      <c r="C210" s="10">
        <v>721</v>
      </c>
      <c r="D210" s="10">
        <v>20000</v>
      </c>
      <c r="E210" s="15">
        <f t="shared" si="4"/>
        <v>0.03605</v>
      </c>
    </row>
    <row r="211" spans="2:5" ht="12.75">
      <c r="B211" s="11" t="s">
        <v>28</v>
      </c>
      <c r="C211" s="10">
        <v>648</v>
      </c>
      <c r="D211" s="10">
        <v>9500</v>
      </c>
      <c r="E211" s="15">
        <f t="shared" si="4"/>
        <v>0.06821052631578947</v>
      </c>
    </row>
    <row r="212" spans="2:5" ht="12.75">
      <c r="B212" s="11" t="s">
        <v>29</v>
      </c>
      <c r="C212" s="10">
        <v>526</v>
      </c>
      <c r="D212" s="10">
        <v>4400</v>
      </c>
      <c r="E212" s="15">
        <f t="shared" si="4"/>
        <v>0.11954545454545455</v>
      </c>
    </row>
    <row r="213" spans="2:5" ht="12.75">
      <c r="B213" s="11" t="s">
        <v>30</v>
      </c>
      <c r="C213" s="10">
        <v>510</v>
      </c>
      <c r="D213" s="10">
        <v>5800</v>
      </c>
      <c r="E213" s="15">
        <f t="shared" si="4"/>
        <v>0.08793103448275862</v>
      </c>
    </row>
    <row r="214" spans="2:5" ht="12.75">
      <c r="B214" s="11" t="s">
        <v>31</v>
      </c>
      <c r="C214" s="10">
        <v>348</v>
      </c>
      <c r="D214" s="10">
        <v>3700</v>
      </c>
      <c r="E214" s="15">
        <f t="shared" si="4"/>
        <v>0.09405405405405405</v>
      </c>
    </row>
    <row r="215" spans="2:5" ht="12.75">
      <c r="B215" s="11" t="s">
        <v>32</v>
      </c>
      <c r="C215" s="10">
        <v>277</v>
      </c>
      <c r="D215" s="10">
        <v>2300</v>
      </c>
      <c r="E215" s="15">
        <f t="shared" si="4"/>
        <v>0.12043478260869565</v>
      </c>
    </row>
    <row r="216" spans="2:5" ht="12.75">
      <c r="B216" s="11" t="s">
        <v>33</v>
      </c>
      <c r="C216" s="10">
        <v>256</v>
      </c>
      <c r="D216" s="10">
        <v>1400</v>
      </c>
      <c r="E216" s="15">
        <f t="shared" si="4"/>
        <v>0.18285714285714286</v>
      </c>
    </row>
    <row r="217" spans="2:5" ht="12.75">
      <c r="B217" s="11" t="s">
        <v>34</v>
      </c>
      <c r="C217" s="10">
        <v>216</v>
      </c>
      <c r="D217" s="10">
        <v>11500</v>
      </c>
      <c r="E217" s="15">
        <f t="shared" si="4"/>
        <v>0.018782608695652174</v>
      </c>
    </row>
    <row r="218" spans="2:5" ht="12.75">
      <c r="B218" s="11" t="s">
        <v>35</v>
      </c>
      <c r="C218" s="10">
        <v>183</v>
      </c>
      <c r="D218" s="10">
        <v>9100</v>
      </c>
      <c r="E218" s="15">
        <f t="shared" si="4"/>
        <v>0.02010989010989011</v>
      </c>
    </row>
    <row r="219" spans="2:5" ht="12.75">
      <c r="B219" s="11" t="s">
        <v>36</v>
      </c>
      <c r="C219" s="10">
        <v>125</v>
      </c>
      <c r="D219" s="10">
        <v>8100</v>
      </c>
      <c r="E219" s="15">
        <f t="shared" si="4"/>
        <v>0.015432098765432098</v>
      </c>
    </row>
    <row r="220" spans="2:5" ht="12.75">
      <c r="B220" s="11" t="s">
        <v>37</v>
      </c>
      <c r="C220" s="10">
        <v>115</v>
      </c>
      <c r="D220" s="10">
        <v>2900</v>
      </c>
      <c r="E220" s="15">
        <f t="shared" si="4"/>
        <v>0.039655172413793106</v>
      </c>
    </row>
    <row r="221" spans="2:5" ht="12.75">
      <c r="B221" s="11" t="s">
        <v>38</v>
      </c>
      <c r="C221" s="10">
        <v>109</v>
      </c>
      <c r="D221" s="10">
        <v>8800</v>
      </c>
      <c r="E221" s="15">
        <f t="shared" si="4"/>
        <v>0.012386363636363636</v>
      </c>
    </row>
    <row r="222" spans="2:5" ht="12.75">
      <c r="B222" s="11" t="s">
        <v>39</v>
      </c>
      <c r="C222" s="10">
        <v>75</v>
      </c>
      <c r="D222" s="10">
        <v>35400</v>
      </c>
      <c r="E222" s="15">
        <f t="shared" si="4"/>
        <v>0.00211864406779661</v>
      </c>
    </row>
    <row r="223" spans="2:5" ht="12.75">
      <c r="B223" s="11" t="s">
        <v>40</v>
      </c>
      <c r="C223" s="10">
        <v>60</v>
      </c>
      <c r="D223" s="10">
        <v>5000</v>
      </c>
      <c r="E223" s="15">
        <f t="shared" si="4"/>
        <v>0.012</v>
      </c>
    </row>
    <row r="224" spans="2:5" ht="12.75">
      <c r="B224" s="11" t="s">
        <v>41</v>
      </c>
      <c r="C224" s="10">
        <v>60</v>
      </c>
      <c r="D224" s="10">
        <v>3800</v>
      </c>
      <c r="E224" s="15">
        <f t="shared" si="4"/>
        <v>0.015789473684210527</v>
      </c>
    </row>
    <row r="225" spans="2:5" ht="12.75">
      <c r="B225" s="11" t="s">
        <v>42</v>
      </c>
      <c r="C225" s="10">
        <v>48</v>
      </c>
      <c r="D225" s="10">
        <v>7000</v>
      </c>
      <c r="E225" s="15">
        <f t="shared" si="4"/>
        <v>0.006857142857142857</v>
      </c>
    </row>
    <row r="226" spans="2:5" ht="12.75">
      <c r="B226" s="11" t="s">
        <v>43</v>
      </c>
      <c r="C226" s="10">
        <v>29</v>
      </c>
      <c r="D226" s="10">
        <v>3400</v>
      </c>
      <c r="E226" s="15">
        <f t="shared" si="4"/>
        <v>0.008529411764705883</v>
      </c>
    </row>
    <row r="227" spans="2:5" ht="12.75">
      <c r="B227" s="11" t="s">
        <v>44</v>
      </c>
      <c r="C227" s="10">
        <v>15</v>
      </c>
      <c r="D227" s="10">
        <v>2500</v>
      </c>
      <c r="E227" s="15">
        <f t="shared" si="4"/>
        <v>0.006</v>
      </c>
    </row>
    <row r="228" spans="2:5" ht="12.75">
      <c r="B228" s="11" t="s">
        <v>45</v>
      </c>
      <c r="C228" s="10">
        <v>15</v>
      </c>
      <c r="D228" s="10">
        <v>1600</v>
      </c>
      <c r="E228" s="15">
        <f t="shared" si="4"/>
        <v>0.009375</v>
      </c>
    </row>
    <row r="229" spans="2:5" ht="12.75">
      <c r="B229" s="11" t="s">
        <v>51</v>
      </c>
      <c r="C229" s="10">
        <v>8</v>
      </c>
      <c r="D229" s="10">
        <v>5800</v>
      </c>
      <c r="E229" s="15">
        <f t="shared" si="4"/>
        <v>0.001379310344827586</v>
      </c>
    </row>
    <row r="230" spans="2:5" ht="12.75">
      <c r="B230" s="11" t="s">
        <v>46</v>
      </c>
      <c r="C230" s="10">
        <v>2</v>
      </c>
      <c r="D230" s="10">
        <v>1000</v>
      </c>
      <c r="E230" s="15">
        <f t="shared" si="4"/>
        <v>0.002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2009-07-14T12:51:08Z</cp:lastPrinted>
  <dcterms:created xsi:type="dcterms:W3CDTF">2009-04-02T19:57:09Z</dcterms:created>
  <cp:category/>
  <cp:version/>
  <cp:contentType/>
  <cp:contentStatus/>
</cp:coreProperties>
</file>