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396" windowWidth="14360" windowHeight="10960" tabRatio="214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<sst xmlns="http://schemas.openxmlformats.org/spreadsheetml/2006/main" count="431" uniqueCount="321">
  <si>
    <t xml:space="preserve">     Over a longer term, there have been significant changes in the amount of work, with a corresponding increase in the</t>
  </si>
  <si>
    <t>amount of leisure time.  The question is whether individuals choose to exercise leisure time or increase the amount of</t>
  </si>
  <si>
    <t>work effort.</t>
  </si>
  <si>
    <t>Table 1</t>
  </si>
  <si>
    <t>Table 3</t>
  </si>
  <si>
    <t>Evolution of U.S. Household Physical Assets</t>
  </si>
  <si>
    <t>Table 4</t>
  </si>
  <si>
    <t>White Household Median Income</t>
  </si>
  <si>
    <t>Black Household Median Income</t>
  </si>
  <si>
    <t>Hispanic Household Median Income</t>
  </si>
  <si>
    <t>All Household Median Income</t>
  </si>
  <si>
    <t>Figure 1</t>
  </si>
  <si>
    <t xml:space="preserve">Figure 2        </t>
  </si>
  <si>
    <t>Refrigerator</t>
  </si>
  <si>
    <t>Evolution of Household Physical Assets</t>
  </si>
  <si>
    <t>Figure 3</t>
  </si>
  <si>
    <t>Table 5</t>
  </si>
  <si>
    <t>Figure 4</t>
  </si>
  <si>
    <t>U.S.</t>
  </si>
  <si>
    <t>Belgium</t>
  </si>
  <si>
    <t>Denmark</t>
  </si>
  <si>
    <t>France</t>
  </si>
  <si>
    <t>Germany</t>
  </si>
  <si>
    <t>Italy</t>
  </si>
  <si>
    <t>Netherlands</t>
  </si>
  <si>
    <t>Spain</t>
  </si>
  <si>
    <t>Sweden</t>
  </si>
  <si>
    <t>Switzerland</t>
  </si>
  <si>
    <t>U.K.</t>
  </si>
  <si>
    <t>Japan</t>
  </si>
  <si>
    <t>Clothes Washer</t>
  </si>
  <si>
    <t>Microwave oven</t>
  </si>
  <si>
    <t>Radio</t>
  </si>
  <si>
    <t>Television</t>
  </si>
  <si>
    <t>Wealth Characteristics by Head and Family Income, 1994</t>
  </si>
  <si>
    <r>
      <t>(</t>
    </r>
    <r>
      <rPr>
        <b/>
        <sz val="9"/>
        <rFont val="Helv"/>
        <family val="0"/>
      </rPr>
      <t>Source</t>
    </r>
    <r>
      <rPr>
        <sz val="9"/>
        <rFont val="Helv"/>
        <family val="0"/>
      </rPr>
      <t>:  Edward N. Wolff, "Racial Wealth Disparities:  Is the Gap Closing?" Levy Institute Public Policy Brief 66A, 2001)</t>
    </r>
  </si>
  <si>
    <t>Mean Values</t>
  </si>
  <si>
    <t>Ratio</t>
  </si>
  <si>
    <t>African-Americans</t>
  </si>
  <si>
    <t>Median Values</t>
  </si>
  <si>
    <t>All families</t>
  </si>
  <si>
    <t>Age of head</t>
  </si>
  <si>
    <t>&lt;25</t>
  </si>
  <si>
    <t>25-34</t>
  </si>
  <si>
    <t>45-54</t>
  </si>
  <si>
    <t>55-64</t>
  </si>
  <si>
    <t>65+</t>
  </si>
  <si>
    <t>35-44</t>
  </si>
  <si>
    <t>Education of head</t>
  </si>
  <si>
    <t>&lt;high school</t>
  </si>
  <si>
    <t>high school grad</t>
  </si>
  <si>
    <t>some college</t>
  </si>
  <si>
    <t>college grad</t>
  </si>
  <si>
    <t>Marital status of head</t>
  </si>
  <si>
    <t>married</t>
  </si>
  <si>
    <t>not married</t>
  </si>
  <si>
    <t>Income quartile</t>
  </si>
  <si>
    <t>First</t>
  </si>
  <si>
    <t>Second</t>
  </si>
  <si>
    <t>Third</t>
  </si>
  <si>
    <t>Fourth</t>
  </si>
  <si>
    <t>Households with at least 1 computer</t>
  </si>
  <si>
    <t>Households with no vehicle</t>
  </si>
  <si>
    <t>Households with 2 or more vehicles</t>
  </si>
  <si>
    <t>Households with color TV</t>
  </si>
  <si>
    <t>Households with cable TV</t>
  </si>
  <si>
    <t>Households with 2 or more TV's</t>
  </si>
  <si>
    <t>Households with at least 1 VCR</t>
  </si>
  <si>
    <t>Households with at least 1 cordless telephone</t>
  </si>
  <si>
    <t>Households with an answering machine</t>
  </si>
  <si>
    <t>Households with computer printer</t>
  </si>
  <si>
    <t>Households with camcorder</t>
  </si>
  <si>
    <t>Households with cellular phone</t>
  </si>
  <si>
    <t>Households with CD player</t>
  </si>
  <si>
    <t>Households with clothes washer</t>
  </si>
  <si>
    <r>
      <t>Source</t>
    </r>
    <r>
      <rPr>
        <sz val="10"/>
        <rFont val="Helv"/>
        <family val="0"/>
      </rPr>
      <t xml:space="preserve">:  </t>
    </r>
    <r>
      <rPr>
        <i/>
        <sz val="10"/>
        <rFont val="Helv"/>
        <family val="0"/>
      </rPr>
      <t>Statistical Abstract of the United States, 1999; Economic Report of the President, 1999; Employment and Earnings</t>
    </r>
    <r>
      <rPr>
        <sz val="10"/>
        <rFont val="Helv"/>
        <family val="0"/>
      </rPr>
      <t>, January 1999.</t>
    </r>
  </si>
  <si>
    <t>Teenage Rate, ages 16-19 years</t>
  </si>
  <si>
    <t>All Teenager Relative Unemployment Ratio</t>
  </si>
  <si>
    <t>All Civilian Relative Unemployment Rate</t>
  </si>
  <si>
    <t>White</t>
  </si>
  <si>
    <t>Black</t>
  </si>
  <si>
    <t>Hispanic</t>
  </si>
  <si>
    <t xml:space="preserve">A. Percent of Labor Force 25 Years and Over </t>
  </si>
  <si>
    <t>Whites</t>
  </si>
  <si>
    <t>Blacks</t>
  </si>
  <si>
    <t>Income</t>
  </si>
  <si>
    <t>Percent of Householder Families in Poverty</t>
  </si>
  <si>
    <t>Percent of Families with Incomes of $75,000 or more</t>
  </si>
  <si>
    <t>Median Income of Families Ratio</t>
  </si>
  <si>
    <t>Family Relative Poverty Ratio</t>
  </si>
  <si>
    <t>Family&gt;$75,000 Income Ratio</t>
  </si>
  <si>
    <t>Employment</t>
  </si>
  <si>
    <t>Civilian Unemployment Rate</t>
  </si>
  <si>
    <t>All Males</t>
  </si>
  <si>
    <t>All Females</t>
  </si>
  <si>
    <t>All Males Relative Unemployment Ratio</t>
  </si>
  <si>
    <t>All Females RelativeUnemployment Ratio</t>
  </si>
  <si>
    <t>Education</t>
  </si>
  <si>
    <t>with 4 Years of High School or More</t>
  </si>
  <si>
    <t xml:space="preserve">B. Percent of Population 25 Years and Over </t>
  </si>
  <si>
    <t>Completing 4 Years of College or More</t>
  </si>
  <si>
    <t>A. Relative Education Ratio</t>
  </si>
  <si>
    <t>B. Relative Education Ratio</t>
  </si>
  <si>
    <t>Occupational Distribution</t>
  </si>
  <si>
    <t>Managerial and Professional Occupations</t>
  </si>
  <si>
    <t>Service Occupations</t>
  </si>
  <si>
    <t xml:space="preserve">     Income differentials in the United States exist in a variety of ways.  One is the overall distribution of personal income </t>
  </si>
  <si>
    <t xml:space="preserve">as measured by the economy's Gini coefficient of income inequality.  Another is in terms of the aggregate distribution </t>
  </si>
  <si>
    <t>Freezer</t>
  </si>
  <si>
    <t>Stove</t>
  </si>
  <si>
    <t>Microwave</t>
  </si>
  <si>
    <t>Color television</t>
  </si>
  <si>
    <t>VCR</t>
  </si>
  <si>
    <t>Personal computer</t>
  </si>
  <si>
    <t>Telephone</t>
  </si>
  <si>
    <t>Air-conditioner</t>
  </si>
  <si>
    <t>One or more cars</t>
  </si>
  <si>
    <t>Median Earnings for Full-Time Wage and Salary Workers, 1995</t>
  </si>
  <si>
    <t>Percentage of Positions Held by Women</t>
  </si>
  <si>
    <t>Lawyers (salaried)</t>
  </si>
  <si>
    <t>Pharmacists</t>
  </si>
  <si>
    <t>Engineers</t>
  </si>
  <si>
    <t>Computer Analysists</t>
  </si>
  <si>
    <t>College &amp; University Faculty</t>
  </si>
  <si>
    <t>Financial Managers</t>
  </si>
  <si>
    <t>Households with clothes dryer</t>
  </si>
  <si>
    <t>Households with a microwave oven</t>
  </si>
  <si>
    <t>Households with coffeemaker</t>
  </si>
  <si>
    <t>Households with dishwasher</t>
  </si>
  <si>
    <t>Households with a vacuum cleaner</t>
  </si>
  <si>
    <t>Households with frost-free refrigerator</t>
  </si>
  <si>
    <t>Households with outdoor gas grill</t>
  </si>
  <si>
    <t>Mean household ownership of furniture</t>
  </si>
  <si>
    <t>Mean household ownership of appliances</t>
  </si>
  <si>
    <t>Mean household ownership of video/audio products</t>
  </si>
  <si>
    <t>Mean household ownership of jewelry/watches</t>
  </si>
  <si>
    <t>Mean household ownership of books and maps</t>
  </si>
  <si>
    <t>Mean household ownership of sports equipment</t>
  </si>
  <si>
    <t>Mean household net worth</t>
  </si>
  <si>
    <t>Median household new worth</t>
  </si>
  <si>
    <t xml:space="preserve">Vehicles per 100 persons aged 16 qand older </t>
  </si>
  <si>
    <t>Minutes of work time to buy 100 mile gas trip</t>
  </si>
  <si>
    <t>Annual visits to a doctor</t>
  </si>
  <si>
    <t>Per capita consumption of bottled water (gallons)</t>
  </si>
  <si>
    <t>Americans taking cruises (millions)</t>
  </si>
  <si>
    <t>Air-travel miles per capita</t>
  </si>
  <si>
    <t>Per capita spending on sporting goods</t>
  </si>
  <si>
    <t>Recreational boats per 1000 households</t>
  </si>
  <si>
    <t>Manufactuerers' shipments of recreational vehicles</t>
  </si>
  <si>
    <t>Secretaries</t>
  </si>
  <si>
    <t>Telephone Operators</t>
  </si>
  <si>
    <t>Data Entry Keyers</t>
  </si>
  <si>
    <t>Factory Assemblers</t>
  </si>
  <si>
    <t>Taxicab Drivers</t>
  </si>
  <si>
    <t>Security Guards</t>
  </si>
  <si>
    <t>Bakers</t>
  </si>
  <si>
    <t>Bank Tellers</t>
  </si>
  <si>
    <t>Bartenders</t>
  </si>
  <si>
    <t>Janitors and Cleaners</t>
  </si>
  <si>
    <t>Hotel Clerks</t>
  </si>
  <si>
    <t>Hair Dressers</t>
  </si>
  <si>
    <t>Garage Workers</t>
  </si>
  <si>
    <t>Waiters and Waitresses</t>
  </si>
  <si>
    <t>Laundry Workers</t>
  </si>
  <si>
    <t>Cooks and Chefs</t>
  </si>
  <si>
    <t>Profile of the U.S. Labor Force and Living Standards</t>
  </si>
  <si>
    <t xml:space="preserve">     Despite existing inequalities, U.S. households continue to achieve higher material standards over time.  Consider:</t>
  </si>
  <si>
    <t>Average size of new home (square feet)</t>
  </si>
  <si>
    <t>Average household size (persons)</t>
  </si>
  <si>
    <t>Average square feet per person per household</t>
  </si>
  <si>
    <t>New homes with central heat, air conditioning</t>
  </si>
  <si>
    <t>New homes with a garage</t>
  </si>
  <si>
    <t>Housing units lacking complete plumbing</t>
  </si>
  <si>
    <t>Homes lacking a telephone</t>
  </si>
  <si>
    <r>
      <t xml:space="preserve">                                      </t>
    </r>
    <r>
      <rPr>
        <b/>
        <sz val="9"/>
        <rFont val="Helv"/>
        <family val="0"/>
      </rPr>
      <t>Sourc</t>
    </r>
    <r>
      <rPr>
        <sz val="9"/>
        <rFont val="Helv"/>
        <family val="0"/>
      </rPr>
      <t>e:  U.S. Census Bureau, Bureau of Labor Statistics</t>
    </r>
  </si>
  <si>
    <t xml:space="preserve">       Income, Employment, and Education in the U.S.</t>
  </si>
  <si>
    <t xml:space="preserve">     While material standards do not constitute an accurate measure of the quality of life, the United States stands out in</t>
  </si>
  <si>
    <t>comparison with other major industrial countries in the density of household assets, per capita GDP, and related indicators.</t>
  </si>
  <si>
    <t>Whether these indicators suggest which country has an optimum life style is subject to debate.</t>
  </si>
  <si>
    <t>Computer Programmers</t>
  </si>
  <si>
    <t>Police Officers</t>
  </si>
  <si>
    <t>Architects</t>
  </si>
  <si>
    <t>Registered Nurses</t>
  </si>
  <si>
    <t>High School Teachers</t>
  </si>
  <si>
    <t>Journalists</t>
  </si>
  <si>
    <t>Designers</t>
  </si>
  <si>
    <t>Librarians</t>
  </si>
  <si>
    <t>Realtors</t>
  </si>
  <si>
    <t>Electronic Repair Technicians</t>
  </si>
  <si>
    <t>Motor Vehicle Sales Representatives</t>
  </si>
  <si>
    <t>Clergy</t>
  </si>
  <si>
    <t>Brick Masons</t>
  </si>
  <si>
    <t>Automotive Mechanics</t>
  </si>
  <si>
    <t>Insurance Adjusters</t>
  </si>
  <si>
    <t>Printing Operators</t>
  </si>
  <si>
    <t>Flight Attendants</t>
  </si>
  <si>
    <t>of income between labor and other factors of production, which is known as the functional distribution of income.</t>
  </si>
  <si>
    <t>In addition, other distributions also can be derived, such as those based on race, age, and gender.  The data below</t>
  </si>
  <si>
    <t xml:space="preserve">provide a profile of the distribution of personal income and employment by age, race, and education for the period </t>
  </si>
  <si>
    <t>1970 through 1995.  These data show the following:  1. The overall poverty rate has declined; 2. The ratio of median</t>
  </si>
  <si>
    <t>non-white to white family income has remained relative stable; 3. The teenage non-white male unemployment rate</t>
  </si>
  <si>
    <t>remains the highest among all socio-economic categories, while that of all white males remains the lowest; 4. Educational</t>
  </si>
  <si>
    <t>among these socio-economic groupings in time; 4. None of these data suggest that labor market discrimination has</t>
  </si>
  <si>
    <t xml:space="preserve">been eliminated, though it has been in decline.  Policies designed to achieve equality of opportunity thus continue to </t>
  </si>
  <si>
    <t>be of importance in achieving competitive economic conditions.</t>
  </si>
  <si>
    <t>achievement disparities by age, gender, and race, are declining, and may produce subsequent declines in these differentials</t>
  </si>
  <si>
    <t>Household Median Income (in $1997 constant dollars)</t>
  </si>
  <si>
    <t>Hispanics</t>
  </si>
  <si>
    <t>All</t>
  </si>
  <si>
    <t xml:space="preserve">     Does culture affect expected earnings?  This question has long been raised within a dubious context, namely, to</t>
  </si>
  <si>
    <t>assert the ethnic or racial superiority of one group over another.  A more sober examination asks that one simply look to</t>
  </si>
  <si>
    <t>economic values that permeate some definition of  "culture" and to link them to what we know about economic behavior.</t>
  </si>
  <si>
    <t>attributes are reinforced or valued within a cultural context, it can generate differential income around cultural indicators.</t>
  </si>
  <si>
    <t>Since there is nothing inherently superior in one group over another, we offer the following profiles as reported in</t>
  </si>
  <si>
    <t>may hold, but note clearly the distinction between these differences and any notion that one cultural group somehow is</t>
  </si>
  <si>
    <t>Median Household Income by Region of  Ancestry</t>
  </si>
  <si>
    <r>
      <t>(</t>
    </r>
    <r>
      <rPr>
        <b/>
        <sz val="9"/>
        <rFont val="Helv"/>
        <family val="0"/>
      </rPr>
      <t>Source</t>
    </r>
    <r>
      <rPr>
        <sz val="9"/>
        <rFont val="Helv"/>
        <family val="0"/>
      </rPr>
      <t xml:space="preserve">:  Andrew Hacker, </t>
    </r>
    <r>
      <rPr>
        <i/>
        <sz val="9"/>
        <rFont val="Helv"/>
        <family val="0"/>
      </rPr>
      <t>Money</t>
    </r>
    <r>
      <rPr>
        <sz val="9"/>
        <rFont val="Helv"/>
        <family val="0"/>
      </rPr>
      <t xml:space="preserve"> (New York:  Scribner Publishers, 1997), p. 159.  Data are for 1995)</t>
    </r>
  </si>
  <si>
    <t>Europe</t>
  </si>
  <si>
    <t xml:space="preserve">Other </t>
  </si>
  <si>
    <t>Russia</t>
  </si>
  <si>
    <t>Latvia</t>
  </si>
  <si>
    <t>Austria</t>
  </si>
  <si>
    <t>Romania</t>
  </si>
  <si>
    <t>Greece</t>
  </si>
  <si>
    <t>Scotland</t>
  </si>
  <si>
    <t>Wales</t>
  </si>
  <si>
    <t>Lithuania</t>
  </si>
  <si>
    <t>Estonia</t>
  </si>
  <si>
    <t>Poland</t>
  </si>
  <si>
    <t>Ukraine</t>
  </si>
  <si>
    <t>England</t>
  </si>
  <si>
    <t>Portugal</t>
  </si>
  <si>
    <t>Slovakia</t>
  </si>
  <si>
    <t>Norway</t>
  </si>
  <si>
    <t>Northern Ireland</t>
  </si>
  <si>
    <t>Bulgaria</t>
  </si>
  <si>
    <t>Irish Republic</t>
  </si>
  <si>
    <t>Finland</t>
  </si>
  <si>
    <t>Croatia</t>
  </si>
  <si>
    <t>India</t>
  </si>
  <si>
    <t>Philippines</t>
  </si>
  <si>
    <t>Israel</t>
  </si>
  <si>
    <t>Armenia</t>
  </si>
  <si>
    <t>Iran</t>
  </si>
  <si>
    <t>China</t>
  </si>
  <si>
    <t>Lebanon</t>
  </si>
  <si>
    <t>Argentina</t>
  </si>
  <si>
    <t>French Canada</t>
  </si>
  <si>
    <t>Barbados</t>
  </si>
  <si>
    <t>Thailand</t>
  </si>
  <si>
    <t>Jamaica</t>
  </si>
  <si>
    <t>Ecuador</t>
  </si>
  <si>
    <t>Trinidad-Tobago</t>
  </si>
  <si>
    <t>Korea</t>
  </si>
  <si>
    <t>Vietnam</t>
  </si>
  <si>
    <t>Colombia</t>
  </si>
  <si>
    <t>Cuba</t>
  </si>
  <si>
    <t>Brazil</t>
  </si>
  <si>
    <t>Nicarauga</t>
  </si>
  <si>
    <t>Haiti</t>
  </si>
  <si>
    <t>Guatemala</t>
  </si>
  <si>
    <t>El Salvador</t>
  </si>
  <si>
    <t>Mexico</t>
  </si>
  <si>
    <t>Eskimo</t>
  </si>
  <si>
    <t>Puerto Rico</t>
  </si>
  <si>
    <t>Clothes Dryer</t>
  </si>
  <si>
    <t>Vacuum Cleaner</t>
  </si>
  <si>
    <t>Personal Computer</t>
  </si>
  <si>
    <t>Phones per 100 people</t>
  </si>
  <si>
    <t>Cell phones per 1000 people</t>
  </si>
  <si>
    <t>TVs per 1000 people</t>
  </si>
  <si>
    <t>Autos per 100 people</t>
  </si>
  <si>
    <t>Competitiveness ranking</t>
  </si>
  <si>
    <t>GDP per capita 1996</t>
  </si>
  <si>
    <t>Life expectancy at birth</t>
  </si>
  <si>
    <t>Crude death rate</t>
  </si>
  <si>
    <t>Suicide rate</t>
  </si>
  <si>
    <t>College educated population(%)</t>
  </si>
  <si>
    <t>R&amp;D Scientist ratio</t>
  </si>
  <si>
    <t>International Comparisons of Economic Indicators</t>
  </si>
  <si>
    <t>Table 6</t>
  </si>
  <si>
    <t>Dominican Republic</t>
  </si>
  <si>
    <t>American Indian</t>
  </si>
  <si>
    <t>Cambodia</t>
  </si>
  <si>
    <t>Czech Republic</t>
  </si>
  <si>
    <t>Simple Mean</t>
  </si>
  <si>
    <t>Simple Median</t>
  </si>
  <si>
    <r>
      <t xml:space="preserve">Andrew Hacker's </t>
    </r>
    <r>
      <rPr>
        <i/>
        <sz val="12"/>
        <rFont val="Helv"/>
        <family val="0"/>
      </rPr>
      <t>Mone</t>
    </r>
    <r>
      <rPr>
        <sz val="12"/>
        <rFont val="Helv"/>
        <family val="0"/>
      </rPr>
      <t>y (New York:  Charles Scribner, 1997), for all of the economic fascination and voyeurism that it</t>
    </r>
  </si>
  <si>
    <t xml:space="preserve">"superior" to another.  Such is the stuff of nonsense to which uneducated individuals all to often fall prey to. </t>
  </si>
  <si>
    <t>In this sense, attributes such as an emphasis on education, saving and investment relative to consumption, and a prudential</t>
  </si>
  <si>
    <t>attitude toward risk are characteristics common to rates of growth in personal or household income.  To the extent that these</t>
  </si>
  <si>
    <t>Hungary</t>
  </si>
  <si>
    <t xml:space="preserve">        Figure 5</t>
  </si>
  <si>
    <t xml:space="preserve">        Figure 6</t>
  </si>
  <si>
    <t xml:space="preserve">        Figure 7</t>
  </si>
  <si>
    <t>Table 7</t>
  </si>
  <si>
    <t>(all monetary figures are in $U.S. 1997 dollars)</t>
  </si>
  <si>
    <t>some of the following indicators of change over the past 25 years:</t>
  </si>
  <si>
    <t xml:space="preserve">     While the above figures pertain to households overall, the increase in material goods among poorer households is</t>
  </si>
  <si>
    <t>also significant.  Consider the following:</t>
  </si>
  <si>
    <t>Poor</t>
  </si>
  <si>
    <t>Households</t>
  </si>
  <si>
    <t>Percentage of Households with:</t>
  </si>
  <si>
    <t>Washing machine</t>
  </si>
  <si>
    <t>Clothes dryer</t>
  </si>
  <si>
    <t>Dishwasher</t>
  </si>
  <si>
    <t>Sewing Machine Operators</t>
  </si>
  <si>
    <t>Elementary School Teachers</t>
  </si>
  <si>
    <t>All Workers, median</t>
  </si>
  <si>
    <t>Simple Correlation Coefficient:</t>
  </si>
  <si>
    <t>Electricians</t>
  </si>
  <si>
    <r>
      <t xml:space="preserve">Occupation Median Earnings, </t>
    </r>
    <r>
      <rPr>
        <sz val="10"/>
        <rFont val="Helv"/>
        <family val="0"/>
      </rPr>
      <t>in $U.S. thousands</t>
    </r>
  </si>
  <si>
    <t>P. LeBel</t>
  </si>
  <si>
    <t>© 2000</t>
  </si>
  <si>
    <t xml:space="preserve">     Occupation preference by either employers or job seekers and holders may contribute to attenuated patterns</t>
  </si>
  <si>
    <t>of earnings.  Where it is employer preference alone, it may reflect occupational discrimination, particularly preferences</t>
  </si>
  <si>
    <t>tend to be gender, ethnical, or racially singular.  In terms of gender, women historically have had higher rates of</t>
  </si>
  <si>
    <t>participation in lower paying occupations.  As women's labor force participation rates have increased, and as women</t>
  </si>
  <si>
    <t>have achieved higher levels of education, the historically negative correlation between women's occupational rates</t>
  </si>
  <si>
    <t>of participation and occupational earnings is declining.</t>
  </si>
  <si>
    <t>Table 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</si>
</sst>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;\-&quot;$&quot;#,###"/>
    <numFmt numFmtId="165" formatCode="0.0"/>
    <numFmt numFmtId="166" formatCode="&quot;$&quot;#,##0"/>
    <numFmt numFmtId="167" formatCode="&quot;$&quot;#,##0.00"/>
    <numFmt numFmtId="168" formatCode="&quot;$&quot;#,##0.000"/>
    <numFmt numFmtId="169" formatCode="#,##0.000"/>
    <numFmt numFmtId="170" formatCode="#,##0.0"/>
    <numFmt numFmtId="171" formatCode="0.0%"/>
    <numFmt numFmtId="172" formatCode="&quot;$&quot;#,##0.0"/>
  </numFmts>
  <fonts count="4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sz val="8"/>
      <color indexed="12"/>
      <name val="Helv"/>
      <family val="0"/>
    </font>
    <font>
      <b/>
      <sz val="10"/>
      <color indexed="12"/>
      <name val="Helv"/>
      <family val="0"/>
    </font>
    <font>
      <b/>
      <sz val="10"/>
      <color indexed="11"/>
      <name val="Helv"/>
      <family val="0"/>
    </font>
    <font>
      <b/>
      <sz val="10"/>
      <color indexed="10"/>
      <name val="Helv"/>
      <family val="0"/>
    </font>
    <font>
      <b/>
      <sz val="10"/>
      <color indexed="8"/>
      <name val="Helv"/>
      <family val="0"/>
    </font>
    <font>
      <sz val="11.25"/>
      <name val="Helv"/>
      <family val="0"/>
    </font>
    <font>
      <b/>
      <sz val="11.75"/>
      <color indexed="12"/>
      <name val="Helv"/>
      <family val="0"/>
    </font>
    <font>
      <sz val="8.75"/>
      <name val="Helv"/>
      <family val="0"/>
    </font>
    <font>
      <b/>
      <sz val="8.75"/>
      <name val="Helv"/>
      <family val="0"/>
    </font>
    <font>
      <sz val="8.5"/>
      <name val="Helv"/>
      <family val="0"/>
    </font>
    <font>
      <b/>
      <sz val="8.5"/>
      <name val="Helv"/>
      <family val="0"/>
    </font>
    <font>
      <b/>
      <sz val="9.5"/>
      <color indexed="12"/>
      <name val="Helv"/>
      <family val="0"/>
    </font>
    <font>
      <b/>
      <sz val="8.5"/>
      <color indexed="8"/>
      <name val="Helv"/>
      <family val="0"/>
    </font>
    <font>
      <sz val="9.5"/>
      <name val="Helv"/>
      <family val="0"/>
    </font>
    <font>
      <b/>
      <sz val="9"/>
      <color indexed="12"/>
      <name val="Helv"/>
      <family val="0"/>
    </font>
    <font>
      <sz val="6.75"/>
      <name val="Helv"/>
      <family val="0"/>
    </font>
    <font>
      <vertAlign val="superscript"/>
      <sz val="6.75"/>
      <name val="Helv"/>
      <family val="0"/>
    </font>
    <font>
      <i/>
      <sz val="12"/>
      <name val="Helv"/>
      <family val="0"/>
    </font>
    <font>
      <sz val="14.5"/>
      <name val="Helv"/>
      <family val="0"/>
    </font>
    <font>
      <b/>
      <sz val="12.25"/>
      <color indexed="12"/>
      <name val="Helv"/>
      <family val="0"/>
    </font>
    <font>
      <b/>
      <sz val="11"/>
      <color indexed="8"/>
      <name val="Helv"/>
      <family val="0"/>
    </font>
    <font>
      <sz val="8"/>
      <name val="Helv"/>
      <family val="0"/>
    </font>
    <font>
      <b/>
      <sz val="8"/>
      <name val="Helv"/>
      <family val="0"/>
    </font>
    <font>
      <i/>
      <sz val="8"/>
      <name val="Helv"/>
      <family val="0"/>
    </font>
    <font>
      <b/>
      <sz val="14.5"/>
      <color indexed="12"/>
      <name val="Helv"/>
      <family val="0"/>
    </font>
    <font>
      <b/>
      <sz val="12.25"/>
      <color indexed="8"/>
      <name val="Helv"/>
      <family val="0"/>
    </font>
    <font>
      <b/>
      <sz val="8.75"/>
      <color indexed="12"/>
      <name val="Helv"/>
      <family val="0"/>
    </font>
    <font>
      <sz val="1"/>
      <name val="Helv"/>
      <family val="0"/>
    </font>
    <font>
      <vertAlign val="superscript"/>
      <sz val="9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10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6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164" fontId="11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right"/>
    </xf>
    <xf numFmtId="0" fontId="11" fillId="0" borderId="17" xfId="0" applyFont="1" applyBorder="1" applyAlignment="1">
      <alignment/>
    </xf>
    <xf numFmtId="165" fontId="11" fillId="0" borderId="17" xfId="0" applyNumberFormat="1" applyFont="1" applyBorder="1" applyAlignment="1">
      <alignment/>
    </xf>
    <xf numFmtId="0" fontId="7" fillId="0" borderId="19" xfId="0" applyFont="1" applyBorder="1" applyAlignment="1">
      <alignment horizontal="right"/>
    </xf>
    <xf numFmtId="2" fontId="14" fillId="0" borderId="12" xfId="0" applyNumberFormat="1" applyFont="1" applyBorder="1" applyAlignment="1">
      <alignment/>
    </xf>
    <xf numFmtId="0" fontId="7" fillId="0" borderId="20" xfId="0" applyFont="1" applyBorder="1" applyAlignment="1">
      <alignment horizontal="right"/>
    </xf>
    <xf numFmtId="2" fontId="14" fillId="0" borderId="14" xfId="0" applyNumberFormat="1" applyFont="1" applyBorder="1" applyAlignment="1">
      <alignment/>
    </xf>
    <xf numFmtId="0" fontId="13" fillId="0" borderId="6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65" fontId="11" fillId="0" borderId="14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168" fontId="8" fillId="0" borderId="6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164" fontId="12" fillId="0" borderId="26" xfId="0" applyNumberFormat="1" applyFont="1" applyBorder="1" applyAlignment="1">
      <alignment/>
    </xf>
    <xf numFmtId="165" fontId="12" fillId="0" borderId="26" xfId="0" applyNumberFormat="1" applyFont="1" applyBorder="1" applyAlignment="1">
      <alignment/>
    </xf>
    <xf numFmtId="165" fontId="12" fillId="0" borderId="25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/>
    </xf>
    <xf numFmtId="164" fontId="13" fillId="0" borderId="26" xfId="0" applyNumberFormat="1" applyFont="1" applyBorder="1" applyAlignment="1">
      <alignment/>
    </xf>
    <xf numFmtId="0" fontId="13" fillId="0" borderId="26" xfId="0" applyFont="1" applyBorder="1" applyAlignment="1">
      <alignment/>
    </xf>
    <xf numFmtId="165" fontId="13" fillId="0" borderId="26" xfId="0" applyNumberFormat="1" applyFont="1" applyBorder="1" applyAlignment="1">
      <alignment/>
    </xf>
    <xf numFmtId="165" fontId="13" fillId="0" borderId="25" xfId="0" applyNumberFormat="1" applyFont="1" applyBorder="1" applyAlignment="1">
      <alignment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/>
    </xf>
    <xf numFmtId="164" fontId="14" fillId="0" borderId="29" xfId="0" applyNumberFormat="1" applyFont="1" applyBorder="1" applyAlignment="1">
      <alignment/>
    </xf>
    <xf numFmtId="0" fontId="14" fillId="0" borderId="29" xfId="0" applyFont="1" applyBorder="1" applyAlignment="1">
      <alignment/>
    </xf>
    <xf numFmtId="165" fontId="14" fillId="0" borderId="29" xfId="0" applyNumberFormat="1" applyFont="1" applyBorder="1" applyAlignment="1">
      <alignment/>
    </xf>
    <xf numFmtId="165" fontId="14" fillId="0" borderId="27" xfId="0" applyNumberFormat="1" applyFont="1" applyBorder="1" applyAlignment="1">
      <alignment/>
    </xf>
    <xf numFmtId="165" fontId="14" fillId="0" borderId="28" xfId="0" applyNumberFormat="1" applyFont="1" applyBorder="1" applyAlignment="1">
      <alignment/>
    </xf>
    <xf numFmtId="2" fontId="12" fillId="0" borderId="24" xfId="0" applyNumberFormat="1" applyFont="1" applyBorder="1" applyAlignment="1">
      <alignment/>
    </xf>
    <xf numFmtId="2" fontId="13" fillId="0" borderId="24" xfId="0" applyNumberFormat="1" applyFont="1" applyBorder="1" applyAlignment="1">
      <alignment/>
    </xf>
    <xf numFmtId="2" fontId="12" fillId="0" borderId="25" xfId="0" applyNumberFormat="1" applyFont="1" applyBorder="1" applyAlignment="1">
      <alignment/>
    </xf>
    <xf numFmtId="2" fontId="13" fillId="0" borderId="30" xfId="0" applyNumberFormat="1" applyFont="1" applyBorder="1" applyAlignment="1">
      <alignment/>
    </xf>
    <xf numFmtId="2" fontId="14" fillId="0" borderId="31" xfId="0" applyNumberFormat="1" applyFont="1" applyBorder="1" applyAlignment="1">
      <alignment/>
    </xf>
    <xf numFmtId="2" fontId="12" fillId="0" borderId="32" xfId="0" applyNumberFormat="1" applyFont="1" applyBorder="1" applyAlignment="1">
      <alignment/>
    </xf>
    <xf numFmtId="2" fontId="13" fillId="0" borderId="33" xfId="0" applyNumberFormat="1" applyFont="1" applyBorder="1" applyAlignment="1">
      <alignment/>
    </xf>
    <xf numFmtId="2" fontId="14" fillId="0" borderId="27" xfId="0" applyNumberFormat="1" applyFont="1" applyBorder="1" applyAlignment="1">
      <alignment/>
    </xf>
    <xf numFmtId="2" fontId="14" fillId="0" borderId="29" xfId="0" applyNumberFormat="1" applyFont="1" applyBorder="1" applyAlignment="1">
      <alignment/>
    </xf>
    <xf numFmtId="2" fontId="14" fillId="0" borderId="28" xfId="0" applyNumberFormat="1" applyFont="1" applyBorder="1" applyAlignment="1">
      <alignment/>
    </xf>
    <xf numFmtId="165" fontId="11" fillId="0" borderId="31" xfId="0" applyNumberFormat="1" applyFont="1" applyBorder="1" applyAlignment="1">
      <alignment/>
    </xf>
    <xf numFmtId="165" fontId="12" fillId="0" borderId="32" xfId="0" applyNumberFormat="1" applyFont="1" applyBorder="1" applyAlignment="1">
      <alignment/>
    </xf>
    <xf numFmtId="165" fontId="13" fillId="0" borderId="32" xfId="0" applyNumberFormat="1" applyFont="1" applyBorder="1" applyAlignment="1">
      <alignment/>
    </xf>
    <xf numFmtId="165" fontId="14" fillId="0" borderId="34" xfId="0" applyNumberFormat="1" applyFont="1" applyBorder="1" applyAlignment="1">
      <alignment/>
    </xf>
    <xf numFmtId="0" fontId="11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11" fillId="0" borderId="3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2" fontId="14" fillId="0" borderId="20" xfId="0" applyNumberFormat="1" applyFont="1" applyBorder="1" applyAlignment="1">
      <alignment/>
    </xf>
    <xf numFmtId="2" fontId="14" fillId="0" borderId="39" xfId="0" applyNumberFormat="1" applyFont="1" applyBorder="1" applyAlignment="1">
      <alignment/>
    </xf>
    <xf numFmtId="2" fontId="14" fillId="0" borderId="3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1" fontId="4" fillId="0" borderId="6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0" fontId="7" fillId="0" borderId="13" xfId="0" applyNumberFormat="1" applyFont="1" applyBorder="1" applyAlignment="1">
      <alignment/>
    </xf>
    <xf numFmtId="168" fontId="7" fillId="0" borderId="13" xfId="0" applyNumberFormat="1" applyFont="1" applyBorder="1" applyAlignment="1">
      <alignment/>
    </xf>
    <xf numFmtId="170" fontId="7" fillId="0" borderId="6" xfId="0" applyNumberFormat="1" applyFont="1" applyBorder="1" applyAlignment="1">
      <alignment/>
    </xf>
    <xf numFmtId="168" fontId="7" fillId="0" borderId="6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1" fontId="7" fillId="0" borderId="6" xfId="0" applyNumberFormat="1" applyFont="1" applyBorder="1" applyAlignment="1">
      <alignment/>
    </xf>
    <xf numFmtId="9" fontId="7" fillId="0" borderId="6" xfId="0" applyNumberFormat="1" applyFont="1" applyBorder="1" applyAlignment="1">
      <alignment/>
    </xf>
    <xf numFmtId="171" fontId="7" fillId="0" borderId="6" xfId="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5" fontId="7" fillId="0" borderId="6" xfId="0" applyNumberFormat="1" applyFont="1" applyBorder="1" applyAlignment="1">
      <alignment/>
    </xf>
    <xf numFmtId="0" fontId="6" fillId="0" borderId="3" xfId="0" applyFont="1" applyBorder="1" applyAlignment="1">
      <alignment horizontal="right"/>
    </xf>
    <xf numFmtId="167" fontId="4" fillId="0" borderId="0" xfId="0" applyNumberFormat="1" applyFont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166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right"/>
    </xf>
    <xf numFmtId="0" fontId="6" fillId="0" borderId="43" xfId="0" applyFont="1" applyBorder="1" applyAlignment="1">
      <alignment/>
    </xf>
    <xf numFmtId="0" fontId="4" fillId="0" borderId="43" xfId="0" applyFont="1" applyBorder="1" applyAlignment="1">
      <alignment/>
    </xf>
    <xf numFmtId="0" fontId="8" fillId="0" borderId="43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0" borderId="6" xfId="0" applyNumberFormat="1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4" fillId="0" borderId="6" xfId="0" applyNumberFormat="1" applyFont="1" applyBorder="1" applyAlignment="1">
      <alignment/>
    </xf>
    <xf numFmtId="172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Occupational Earnings and Female Participation Rates</a:t>
            </a:r>
            <a:r>
              <a:rPr lang="en-US" cap="none" sz="8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85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1995</a:t>
            </a:r>
          </a:p>
        </c:rich>
      </c:tx>
      <c:layout>
        <c:manualLayout>
          <c:xMode val="factor"/>
          <c:yMode val="factor"/>
          <c:x val="-0.0075"/>
          <c:y val="-0.002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45"/>
          <c:y val="0.1725"/>
          <c:w val="0.9585"/>
          <c:h val="0.626"/>
        </c:manualLayout>
      </c:layout>
      <c:lineChart>
        <c:grouping val="standard"/>
        <c:varyColors val="0"/>
        <c:ser>
          <c:idx val="0"/>
          <c:order val="0"/>
          <c:tx>
            <c:strRef>
              <c:f>Sheet1!$D$85</c:f>
              <c:strCache>
                <c:ptCount val="1"/>
                <c:pt idx="0">
                  <c:v>Percentage of Positions Held by Women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Sewing Machine Operators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Cooks&amp;Chefs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Laundry Workers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Waiters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Garage Workers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Hair Dressers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Hotel Clerks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Bartenders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Janitors &amp; Cleaners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Bank Tellers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Bakers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Security Guards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Taxicab Drivers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Factory Assemblers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Data Entry Operators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Telephone Operators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Secretaries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Flight Attendants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Printing Operators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Insurance Adjusters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Auto Mechanics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All Professions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Brick Masons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Clergy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Motor Sales Reps.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Electronic Technicians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Realtors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Electricians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Librarians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Designers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Journalists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Elementary School Teachers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High School Teachers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Registered Nurses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Architects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Police Officers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Computer Programmers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Financial Managers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College Faculty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Computer Analysits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Engineers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Pharmacists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Helv"/>
                        <a:ea typeface="Helv"/>
                        <a:cs typeface="Helv"/>
                      </a:rPr>
                      <a:t>Lawyers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trendline>
            <c:name>Professional Income and Women Participation Rates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Sheet1!$D$86:$D$128</c:f>
              <c:numCache>
                <c:ptCount val="43"/>
                <c:pt idx="0">
                  <c:v>13.052</c:v>
                </c:pt>
                <c:pt idx="1">
                  <c:v>13.364</c:v>
                </c:pt>
                <c:pt idx="2">
                  <c:v>13.468</c:v>
                </c:pt>
                <c:pt idx="3">
                  <c:v>14.092</c:v>
                </c:pt>
                <c:pt idx="4">
                  <c:v>14.248</c:v>
                </c:pt>
                <c:pt idx="5">
                  <c:v>14.872</c:v>
                </c:pt>
                <c:pt idx="6">
                  <c:v>15.028</c:v>
                </c:pt>
                <c:pt idx="7">
                  <c:v>15.236</c:v>
                </c:pt>
                <c:pt idx="8">
                  <c:v>15.236</c:v>
                </c:pt>
                <c:pt idx="9">
                  <c:v>15.6</c:v>
                </c:pt>
                <c:pt idx="10">
                  <c:v>16.64</c:v>
                </c:pt>
                <c:pt idx="11">
                  <c:v>17.576</c:v>
                </c:pt>
                <c:pt idx="12">
                  <c:v>18.304</c:v>
                </c:pt>
                <c:pt idx="13">
                  <c:v>18.408</c:v>
                </c:pt>
                <c:pt idx="14">
                  <c:v>18.668</c:v>
                </c:pt>
                <c:pt idx="15">
                  <c:v>20.228</c:v>
                </c:pt>
                <c:pt idx="16">
                  <c:v>20.592</c:v>
                </c:pt>
                <c:pt idx="17">
                  <c:v>23.4</c:v>
                </c:pt>
                <c:pt idx="18">
                  <c:v>24.024</c:v>
                </c:pt>
                <c:pt idx="19">
                  <c:v>24.128</c:v>
                </c:pt>
                <c:pt idx="20">
                  <c:v>24.232</c:v>
                </c:pt>
                <c:pt idx="21">
                  <c:v>24.908</c:v>
                </c:pt>
                <c:pt idx="22">
                  <c:v>25.116</c:v>
                </c:pt>
                <c:pt idx="23">
                  <c:v>25.896</c:v>
                </c:pt>
                <c:pt idx="24">
                  <c:v>29.952</c:v>
                </c:pt>
                <c:pt idx="25">
                  <c:v>30.316</c:v>
                </c:pt>
                <c:pt idx="26">
                  <c:v>30.628</c:v>
                </c:pt>
                <c:pt idx="27">
                  <c:v>30.992</c:v>
                </c:pt>
                <c:pt idx="28">
                  <c:v>30.992</c:v>
                </c:pt>
                <c:pt idx="29">
                  <c:v>31.096</c:v>
                </c:pt>
                <c:pt idx="30">
                  <c:v>32.084</c:v>
                </c:pt>
                <c:pt idx="31">
                  <c:v>33.28</c:v>
                </c:pt>
                <c:pt idx="32">
                  <c:v>34.996</c:v>
                </c:pt>
                <c:pt idx="33">
                  <c:v>36.14</c:v>
                </c:pt>
                <c:pt idx="34">
                  <c:v>37.648</c:v>
                </c:pt>
                <c:pt idx="35">
                  <c:v>38.376</c:v>
                </c:pt>
                <c:pt idx="36">
                  <c:v>38.636</c:v>
                </c:pt>
                <c:pt idx="37">
                  <c:v>39.416</c:v>
                </c:pt>
                <c:pt idx="38">
                  <c:v>43.836</c:v>
                </c:pt>
                <c:pt idx="39">
                  <c:v>45.344</c:v>
                </c:pt>
                <c:pt idx="40">
                  <c:v>48.1</c:v>
                </c:pt>
                <c:pt idx="41">
                  <c:v>51.48</c:v>
                </c:pt>
                <c:pt idx="42">
                  <c:v>58.5</c:v>
                </c:pt>
              </c:numCache>
            </c:numRef>
          </c:cat>
          <c:val>
            <c:numRef>
              <c:f>Sheet1!$C$86:$C$128</c:f>
              <c:numCache>
                <c:ptCount val="43"/>
                <c:pt idx="0">
                  <c:v>85.4</c:v>
                </c:pt>
                <c:pt idx="1">
                  <c:v>38.5</c:v>
                </c:pt>
                <c:pt idx="2">
                  <c:v>63.2</c:v>
                </c:pt>
                <c:pt idx="3">
                  <c:v>71.3</c:v>
                </c:pt>
                <c:pt idx="4">
                  <c:v>5</c:v>
                </c:pt>
                <c:pt idx="5">
                  <c:v>90.3</c:v>
                </c:pt>
                <c:pt idx="6">
                  <c:v>70.5</c:v>
                </c:pt>
                <c:pt idx="7">
                  <c:v>48.6</c:v>
                </c:pt>
                <c:pt idx="8">
                  <c:v>30.3</c:v>
                </c:pt>
                <c:pt idx="9">
                  <c:v>90</c:v>
                </c:pt>
                <c:pt idx="10">
                  <c:v>27.7</c:v>
                </c:pt>
                <c:pt idx="11">
                  <c:v>16.4</c:v>
                </c:pt>
                <c:pt idx="12">
                  <c:v>8.6</c:v>
                </c:pt>
                <c:pt idx="13">
                  <c:v>38.1</c:v>
                </c:pt>
                <c:pt idx="14">
                  <c:v>83.6</c:v>
                </c:pt>
                <c:pt idx="15">
                  <c:v>85.8</c:v>
                </c:pt>
                <c:pt idx="16">
                  <c:v>99.9</c:v>
                </c:pt>
                <c:pt idx="17">
                  <c:v>77.2</c:v>
                </c:pt>
                <c:pt idx="18">
                  <c:v>16.9</c:v>
                </c:pt>
                <c:pt idx="19">
                  <c:v>74.1</c:v>
                </c:pt>
                <c:pt idx="20">
                  <c:v>0.5</c:v>
                </c:pt>
                <c:pt idx="21">
                  <c:v>42.6</c:v>
                </c:pt>
                <c:pt idx="22">
                  <c:v>1.6</c:v>
                </c:pt>
                <c:pt idx="23">
                  <c:v>8.9</c:v>
                </c:pt>
                <c:pt idx="24">
                  <c:v>7.4</c:v>
                </c:pt>
                <c:pt idx="25">
                  <c:v>4.7</c:v>
                </c:pt>
                <c:pt idx="26">
                  <c:v>53.5</c:v>
                </c:pt>
                <c:pt idx="27">
                  <c:v>2</c:v>
                </c:pt>
                <c:pt idx="28">
                  <c:v>85.1</c:v>
                </c:pt>
                <c:pt idx="29">
                  <c:v>50.3</c:v>
                </c:pt>
                <c:pt idx="30">
                  <c:v>49.7</c:v>
                </c:pt>
                <c:pt idx="31">
                  <c:v>83.5</c:v>
                </c:pt>
                <c:pt idx="32">
                  <c:v>54.1</c:v>
                </c:pt>
                <c:pt idx="33">
                  <c:v>91.3</c:v>
                </c:pt>
                <c:pt idx="34">
                  <c:v>24.2</c:v>
                </c:pt>
                <c:pt idx="35">
                  <c:v>14.1</c:v>
                </c:pt>
                <c:pt idx="36">
                  <c:v>28.6</c:v>
                </c:pt>
                <c:pt idx="37">
                  <c:v>51</c:v>
                </c:pt>
                <c:pt idx="38">
                  <c:v>41.2</c:v>
                </c:pt>
                <c:pt idx="39">
                  <c:v>26.9</c:v>
                </c:pt>
                <c:pt idx="40">
                  <c:v>8.2</c:v>
                </c:pt>
                <c:pt idx="41">
                  <c:v>33.9</c:v>
                </c:pt>
                <c:pt idx="42">
                  <c:v>30.1</c:v>
                </c:pt>
              </c:numCache>
            </c:numRef>
          </c:val>
          <c:smooth val="0"/>
        </c:ser>
        <c:marker val="1"/>
        <c:axId val="19024445"/>
        <c:axId val="37002278"/>
      </c:lineChart>
      <c:catAx>
        <c:axId val="19024445"/>
        <c:scaling>
          <c:orientation val="minMax"/>
        </c:scaling>
        <c:axPos val="b"/>
        <c:delete val="0"/>
        <c:numFmt formatCode="&quot;$&quot;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37002278"/>
        <c:crosses val="autoZero"/>
        <c:auto val="1"/>
        <c:lblOffset val="100"/>
        <c:noMultiLvlLbl val="0"/>
      </c:catAx>
      <c:valAx>
        <c:axId val="37002278"/>
        <c:scaling>
          <c:orientation val="minMax"/>
          <c:max val="1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1902444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425"/>
          <c:y val="0.828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35"/>
          <c:y val="0.14325"/>
          <c:w val="0.974"/>
          <c:h val="0.7235"/>
        </c:manualLayout>
      </c:layout>
      <c:barChart>
        <c:barDir val="col"/>
        <c:grouping val="clustered"/>
        <c:varyColors val="0"/>
        <c:ser>
          <c:idx val="0"/>
          <c:order val="0"/>
          <c:tx>
            <c:v>Poor Households, 1984</c:v>
          </c:tx>
          <c:spPr>
            <a:pattFill prst="dkDnDiag">
              <a:fgClr>
                <a:srgbClr val="808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Sheet1!$C$211:$C$223</c:f>
              <c:strCache>
                <c:ptCount val="13"/>
                <c:pt idx="0">
                  <c:v>Personal computer</c:v>
                </c:pt>
                <c:pt idx="1">
                  <c:v>VCR</c:v>
                </c:pt>
                <c:pt idx="2">
                  <c:v>Microwave</c:v>
                </c:pt>
                <c:pt idx="3">
                  <c:v>Dishwasher</c:v>
                </c:pt>
                <c:pt idx="4">
                  <c:v>Freezer</c:v>
                </c:pt>
                <c:pt idx="5">
                  <c:v>Clothes dryer</c:v>
                </c:pt>
                <c:pt idx="6">
                  <c:v>Air-conditioner</c:v>
                </c:pt>
                <c:pt idx="7">
                  <c:v>Washing machine</c:v>
                </c:pt>
                <c:pt idx="8">
                  <c:v>One or more cars</c:v>
                </c:pt>
                <c:pt idx="9">
                  <c:v>Color television</c:v>
                </c:pt>
                <c:pt idx="10">
                  <c:v>Telephone</c:v>
                </c:pt>
                <c:pt idx="11">
                  <c:v>Stove</c:v>
                </c:pt>
                <c:pt idx="12">
                  <c:v>Refrigerator</c:v>
                </c:pt>
              </c:strCache>
            </c:strRef>
          </c:cat>
          <c:val>
            <c:numRef>
              <c:f>Sheet1!$D$211:$D$223</c:f>
              <c:numCache>
                <c:ptCount val="13"/>
                <c:pt idx="0">
                  <c:v>0.029</c:v>
                </c:pt>
                <c:pt idx="1">
                  <c:v>0.034</c:v>
                </c:pt>
                <c:pt idx="2">
                  <c:v>0.125</c:v>
                </c:pt>
                <c:pt idx="3">
                  <c:v>0.136</c:v>
                </c:pt>
                <c:pt idx="4">
                  <c:v>0.292</c:v>
                </c:pt>
                <c:pt idx="5">
                  <c:v>0.356</c:v>
                </c:pt>
                <c:pt idx="6">
                  <c:v>0.426</c:v>
                </c:pt>
                <c:pt idx="7">
                  <c:v>0.582</c:v>
                </c:pt>
                <c:pt idx="8">
                  <c:v>0.641</c:v>
                </c:pt>
                <c:pt idx="9">
                  <c:v>0.703</c:v>
                </c:pt>
                <c:pt idx="10">
                  <c:v>0.71</c:v>
                </c:pt>
                <c:pt idx="11">
                  <c:v>0.952</c:v>
                </c:pt>
                <c:pt idx="12">
                  <c:v>0.958</c:v>
                </c:pt>
              </c:numCache>
            </c:numRef>
          </c:val>
        </c:ser>
        <c:ser>
          <c:idx val="1"/>
          <c:order val="1"/>
          <c:tx>
            <c:v>Poor Households 1994</c:v>
          </c:tx>
          <c:spPr>
            <a:pattFill prst="dkUpDiag">
              <a:fgClr>
                <a:srgbClr val="DD080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Sheet1!$C$211:$C$223</c:f>
              <c:strCache>
                <c:ptCount val="13"/>
                <c:pt idx="0">
                  <c:v>Personal computer</c:v>
                </c:pt>
                <c:pt idx="1">
                  <c:v>VCR</c:v>
                </c:pt>
                <c:pt idx="2">
                  <c:v>Microwave</c:v>
                </c:pt>
                <c:pt idx="3">
                  <c:v>Dishwasher</c:v>
                </c:pt>
                <c:pt idx="4">
                  <c:v>Freezer</c:v>
                </c:pt>
                <c:pt idx="5">
                  <c:v>Clothes dryer</c:v>
                </c:pt>
                <c:pt idx="6">
                  <c:v>Air-conditioner</c:v>
                </c:pt>
                <c:pt idx="7">
                  <c:v>Washing machine</c:v>
                </c:pt>
                <c:pt idx="8">
                  <c:v>One or more cars</c:v>
                </c:pt>
                <c:pt idx="9">
                  <c:v>Color television</c:v>
                </c:pt>
                <c:pt idx="10">
                  <c:v>Telephone</c:v>
                </c:pt>
                <c:pt idx="11">
                  <c:v>Stove</c:v>
                </c:pt>
                <c:pt idx="12">
                  <c:v>Refrigerator</c:v>
                </c:pt>
              </c:strCache>
            </c:strRef>
          </c:cat>
          <c:val>
            <c:numRef>
              <c:f>Sheet1!$E$211:$E$223</c:f>
              <c:numCache>
                <c:ptCount val="13"/>
                <c:pt idx="0">
                  <c:v>0.074</c:v>
                </c:pt>
                <c:pt idx="1">
                  <c:v>0.597</c:v>
                </c:pt>
                <c:pt idx="2">
                  <c:v>0.6</c:v>
                </c:pt>
                <c:pt idx="3">
                  <c:v>0.196</c:v>
                </c:pt>
                <c:pt idx="4">
                  <c:v>0.286</c:v>
                </c:pt>
                <c:pt idx="5">
                  <c:v>0.502</c:v>
                </c:pt>
                <c:pt idx="6">
                  <c:v>0.496</c:v>
                </c:pt>
                <c:pt idx="7">
                  <c:v>0.717</c:v>
                </c:pt>
                <c:pt idx="8">
                  <c:v>0.718</c:v>
                </c:pt>
                <c:pt idx="9">
                  <c:v>0.925</c:v>
                </c:pt>
                <c:pt idx="10">
                  <c:v>0.767</c:v>
                </c:pt>
                <c:pt idx="11">
                  <c:v>0.977</c:v>
                </c:pt>
                <c:pt idx="12">
                  <c:v>0.979</c:v>
                </c:pt>
              </c:numCache>
            </c:numRef>
          </c:val>
        </c:ser>
        <c:ser>
          <c:idx val="2"/>
          <c:order val="2"/>
          <c:tx>
            <c:v>All Households 1971</c:v>
          </c:tx>
          <c:spPr>
            <a:pattFill prst="pct60">
              <a:fgClr>
                <a:srgbClr val="FCF305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Sheet1!$C$211:$C$223</c:f>
              <c:strCache>
                <c:ptCount val="13"/>
                <c:pt idx="0">
                  <c:v>Personal computer</c:v>
                </c:pt>
                <c:pt idx="1">
                  <c:v>VCR</c:v>
                </c:pt>
                <c:pt idx="2">
                  <c:v>Microwave</c:v>
                </c:pt>
                <c:pt idx="3">
                  <c:v>Dishwasher</c:v>
                </c:pt>
                <c:pt idx="4">
                  <c:v>Freezer</c:v>
                </c:pt>
                <c:pt idx="5">
                  <c:v>Clothes dryer</c:v>
                </c:pt>
                <c:pt idx="6">
                  <c:v>Air-conditioner</c:v>
                </c:pt>
                <c:pt idx="7">
                  <c:v>Washing machine</c:v>
                </c:pt>
                <c:pt idx="8">
                  <c:v>One or more cars</c:v>
                </c:pt>
                <c:pt idx="9">
                  <c:v>Color television</c:v>
                </c:pt>
                <c:pt idx="10">
                  <c:v>Telephone</c:v>
                </c:pt>
                <c:pt idx="11">
                  <c:v>Stove</c:v>
                </c:pt>
                <c:pt idx="12">
                  <c:v>Refrigerator</c:v>
                </c:pt>
              </c:strCache>
            </c:strRef>
          </c:cat>
          <c:val>
            <c:numRef>
              <c:f>Sheet1!$F$211:$F$223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0.188</c:v>
                </c:pt>
                <c:pt idx="4">
                  <c:v>0.322</c:v>
                </c:pt>
                <c:pt idx="5">
                  <c:v>0.445</c:v>
                </c:pt>
                <c:pt idx="6">
                  <c:v>0.318</c:v>
                </c:pt>
                <c:pt idx="7">
                  <c:v>0.713</c:v>
                </c:pt>
                <c:pt idx="8">
                  <c:v>0.795</c:v>
                </c:pt>
                <c:pt idx="9">
                  <c:v>0.433</c:v>
                </c:pt>
                <c:pt idx="10">
                  <c:v>0.93</c:v>
                </c:pt>
                <c:pt idx="11">
                  <c:v>0.87</c:v>
                </c:pt>
                <c:pt idx="12">
                  <c:v>0.833</c:v>
                </c:pt>
              </c:numCache>
            </c:numRef>
          </c:val>
        </c:ser>
        <c:axId val="64585047"/>
        <c:axId val="44394512"/>
      </c:bar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4394512"/>
        <c:crosses val="autoZero"/>
        <c:auto val="1"/>
        <c:lblOffset val="100"/>
        <c:noMultiLvlLbl val="0"/>
      </c:catAx>
      <c:valAx>
        <c:axId val="4439451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458504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87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Changes in Median Relative Household Income</a:t>
            </a:r>
          </a:p>
        </c:rich>
      </c:tx>
      <c:layout>
        <c:manualLayout>
          <c:xMode val="factor"/>
          <c:yMode val="factor"/>
          <c:x val="0.00825"/>
          <c:y val="0.005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75"/>
          <c:y val="0.14775"/>
          <c:w val="0.972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Sheet1!$D$61</c:f>
              <c:strCache>
                <c:ptCount val="1"/>
                <c:pt idx="0">
                  <c:v>1970</c:v>
                </c:pt>
              </c:strCache>
            </c:strRef>
          </c:tx>
          <c:spPr>
            <a:pattFill prst="pct60">
              <a:fgClr>
                <a:srgbClr val="808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Sheet1!$C$62:$C$64</c:f>
              <c:strCache>
                <c:ptCount val="3"/>
                <c:pt idx="0">
                  <c:v>White Household Median Income</c:v>
                </c:pt>
                <c:pt idx="1">
                  <c:v>Black Household Median Income</c:v>
                </c:pt>
                <c:pt idx="2">
                  <c:v>Hispanic Household Median Income</c:v>
                </c:pt>
              </c:strCache>
            </c:strRef>
          </c:cat>
          <c:val>
            <c:numRef>
              <c:f>Sheet1!$D$62:$D$64</c:f>
              <c:numCache>
                <c:ptCount val="3"/>
                <c:pt idx="0">
                  <c:v>1.041482529020093</c:v>
                </c:pt>
                <c:pt idx="1">
                  <c:v>0.6339638206352013</c:v>
                </c:pt>
                <c:pt idx="2">
                  <c:v>0.7109186258912262</c:v>
                </c:pt>
              </c:numCache>
            </c:numRef>
          </c:val>
        </c:ser>
        <c:ser>
          <c:idx val="1"/>
          <c:order val="1"/>
          <c:tx>
            <c:strRef>
              <c:f>Sheet1!$E$61</c:f>
              <c:strCache>
                <c:ptCount val="1"/>
                <c:pt idx="0">
                  <c:v>1997</c:v>
                </c:pt>
              </c:strCache>
            </c:strRef>
          </c:tx>
          <c:spPr>
            <a:pattFill prst="dkDnDiag">
              <a:fgClr>
                <a:srgbClr val="80206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Sheet1!$C$62:$C$64</c:f>
              <c:strCache>
                <c:ptCount val="3"/>
                <c:pt idx="0">
                  <c:v>White Household Median Income</c:v>
                </c:pt>
                <c:pt idx="1">
                  <c:v>Black Household Median Income</c:v>
                </c:pt>
                <c:pt idx="2">
                  <c:v>Hispanic Household Median Income</c:v>
                </c:pt>
              </c:strCache>
            </c:strRef>
          </c:cat>
          <c:val>
            <c:numRef>
              <c:f>Sheet1!$E$62:$E$64</c:f>
              <c:numCache>
                <c:ptCount val="3"/>
                <c:pt idx="0">
                  <c:v>1.0531549790568842</c:v>
                </c:pt>
                <c:pt idx="1">
                  <c:v>0.6769355492501014</c:v>
                </c:pt>
                <c:pt idx="2">
                  <c:v>0.7329820294554789</c:v>
                </c:pt>
              </c:numCache>
            </c:numRef>
          </c:val>
        </c:ser>
        <c:axId val="64006289"/>
        <c:axId val="39185690"/>
      </c:bar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Helv"/>
                <a:ea typeface="Helv"/>
                <a:cs typeface="Helv"/>
              </a:defRPr>
            </a:pPr>
          </a:p>
        </c:txPr>
        <c:crossAx val="39185690"/>
        <c:crosses val="autoZero"/>
        <c:auto val="1"/>
        <c:lblOffset val="100"/>
        <c:noMultiLvlLbl val="0"/>
      </c:catAx>
      <c:valAx>
        <c:axId val="39185690"/>
        <c:scaling>
          <c:orientation val="minMax"/>
          <c:max val="1.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6400628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5"/>
          <c:y val="0.860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Evolution of Annual Hours Worked in the United States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6"/>
          <c:y val="0.135"/>
          <c:w val="0.968"/>
          <c:h val="0.73125"/>
        </c:manualLayout>
      </c:layout>
      <c:scatterChart>
        <c:scatterStyle val="lineMarker"/>
        <c:varyColors val="0"/>
        <c:ser>
          <c:idx val="0"/>
          <c:order val="0"/>
          <c:tx>
            <c:v>Annual Hours Worked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Trend in Annual Hours Worked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xVal>
            <c:numRef>
              <c:f>Sheet1!$C$269:$C$278</c:f>
              <c:numCache>
                <c:ptCount val="10"/>
                <c:pt idx="0">
                  <c:v>1870</c:v>
                </c:pt>
                <c:pt idx="1">
                  <c:v>1890</c:v>
                </c:pt>
                <c:pt idx="2">
                  <c:v>1913</c:v>
                </c:pt>
                <c:pt idx="3">
                  <c:v>1929</c:v>
                </c:pt>
                <c:pt idx="4">
                  <c:v>1938</c:v>
                </c:pt>
                <c:pt idx="5">
                  <c:v>1950</c:v>
                </c:pt>
                <c:pt idx="6">
                  <c:v>1960</c:v>
                </c:pt>
                <c:pt idx="7">
                  <c:v>1973</c:v>
                </c:pt>
                <c:pt idx="8">
                  <c:v>1990</c:v>
                </c:pt>
                <c:pt idx="9">
                  <c:v>1996</c:v>
                </c:pt>
              </c:numCache>
            </c:numRef>
          </c:xVal>
          <c:yVal>
            <c:numRef>
              <c:f>Sheet1!$D$269:$D$278</c:f>
              <c:numCache>
                <c:ptCount val="10"/>
                <c:pt idx="0">
                  <c:v>3069</c:v>
                </c:pt>
                <c:pt idx="1">
                  <c:v>2938</c:v>
                </c:pt>
                <c:pt idx="2">
                  <c:v>2632</c:v>
                </c:pt>
                <c:pt idx="3">
                  <c:v>2368</c:v>
                </c:pt>
                <c:pt idx="4">
                  <c:v>2146</c:v>
                </c:pt>
                <c:pt idx="5">
                  <c:v>1903</c:v>
                </c:pt>
                <c:pt idx="6">
                  <c:v>1836</c:v>
                </c:pt>
                <c:pt idx="7">
                  <c:v>1743</c:v>
                </c:pt>
                <c:pt idx="8">
                  <c:v>1584</c:v>
                </c:pt>
                <c:pt idx="9">
                  <c:v>1570</c:v>
                </c:pt>
              </c:numCache>
            </c:numRef>
          </c:yVal>
          <c:smooth val="0"/>
        </c:ser>
        <c:axId val="17126891"/>
        <c:axId val="19924292"/>
      </c:scatterChart>
      <c:val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19924292"/>
        <c:crosses val="autoZero"/>
        <c:crossBetween val="midCat"/>
        <c:dispUnits/>
      </c:valAx>
      <c:valAx>
        <c:axId val="1992429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17126891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475"/>
          <c:y val="0.888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Median Household Income by Region of Ancestry</a:t>
            </a:r>
            <a:r>
              <a:rPr lang="en-US" cap="none" sz="95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Europe - 1995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15"/>
          <c:y val="0.119"/>
          <c:w val="0.962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Sheet1!$Y$377</c:f>
              <c:strCache>
                <c:ptCount val="1"/>
                <c:pt idx="0">
                  <c:v>Europe</c:v>
                </c:pt>
              </c:strCache>
            </c:strRef>
          </c:tx>
          <c:spPr>
            <a:pattFill prst="dkDnDiag">
              <a:fgClr>
                <a:srgbClr val="808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Sheet1!$X$378:$X$407</c:f>
              <c:strCache>
                <c:ptCount val="30"/>
                <c:pt idx="0">
                  <c:v>Russia</c:v>
                </c:pt>
                <c:pt idx="1">
                  <c:v>Latvia</c:v>
                </c:pt>
                <c:pt idx="2">
                  <c:v>Austria</c:v>
                </c:pt>
                <c:pt idx="3">
                  <c:v>Romania</c:v>
                </c:pt>
                <c:pt idx="4">
                  <c:v>Greece</c:v>
                </c:pt>
                <c:pt idx="5">
                  <c:v>Scotland</c:v>
                </c:pt>
                <c:pt idx="6">
                  <c:v>Wales</c:v>
                </c:pt>
                <c:pt idx="7">
                  <c:v>Italy</c:v>
                </c:pt>
                <c:pt idx="8">
                  <c:v>Lithuania</c:v>
                </c:pt>
                <c:pt idx="9">
                  <c:v>Estonia</c:v>
                </c:pt>
                <c:pt idx="10">
                  <c:v>Switzerland</c:v>
                </c:pt>
                <c:pt idx="11">
                  <c:v>Hungary</c:v>
                </c:pt>
                <c:pt idx="12">
                  <c:v>Poland</c:v>
                </c:pt>
                <c:pt idx="13">
                  <c:v>Belgium</c:v>
                </c:pt>
                <c:pt idx="14">
                  <c:v>Ukraine</c:v>
                </c:pt>
                <c:pt idx="15">
                  <c:v>England</c:v>
                </c:pt>
                <c:pt idx="16">
                  <c:v>Portugal</c:v>
                </c:pt>
                <c:pt idx="17">
                  <c:v>Denmark</c:v>
                </c:pt>
                <c:pt idx="18">
                  <c:v>Sweden</c:v>
                </c:pt>
                <c:pt idx="19">
                  <c:v>Germany</c:v>
                </c:pt>
                <c:pt idx="20">
                  <c:v>Slovakia</c:v>
                </c:pt>
                <c:pt idx="21">
                  <c:v>Norway</c:v>
                </c:pt>
                <c:pt idx="22">
                  <c:v>Northern Ireland</c:v>
                </c:pt>
                <c:pt idx="23">
                  <c:v>Bulgaria</c:v>
                </c:pt>
                <c:pt idx="24">
                  <c:v>Irish Republic</c:v>
                </c:pt>
                <c:pt idx="25">
                  <c:v>Czech Republic</c:v>
                </c:pt>
                <c:pt idx="26">
                  <c:v>Finland</c:v>
                </c:pt>
                <c:pt idx="27">
                  <c:v>Croatia</c:v>
                </c:pt>
                <c:pt idx="28">
                  <c:v>Netherlands</c:v>
                </c:pt>
                <c:pt idx="29">
                  <c:v>France</c:v>
                </c:pt>
              </c:strCache>
            </c:strRef>
          </c:cat>
          <c:val>
            <c:numRef>
              <c:f>Sheet1!$Y$378:$Y$407</c:f>
              <c:numCache>
                <c:ptCount val="30"/>
                <c:pt idx="0">
                  <c:v>45778</c:v>
                </c:pt>
                <c:pt idx="1">
                  <c:v>38586</c:v>
                </c:pt>
                <c:pt idx="2">
                  <c:v>38278</c:v>
                </c:pt>
                <c:pt idx="3">
                  <c:v>37452</c:v>
                </c:pt>
                <c:pt idx="4">
                  <c:v>37212</c:v>
                </c:pt>
                <c:pt idx="5">
                  <c:v>36810</c:v>
                </c:pt>
                <c:pt idx="6">
                  <c:v>36515</c:v>
                </c:pt>
                <c:pt idx="7">
                  <c:v>36060</c:v>
                </c:pt>
                <c:pt idx="8">
                  <c:v>35916</c:v>
                </c:pt>
                <c:pt idx="9">
                  <c:v>35818</c:v>
                </c:pt>
                <c:pt idx="10">
                  <c:v>35531</c:v>
                </c:pt>
                <c:pt idx="11">
                  <c:v>35200</c:v>
                </c:pt>
                <c:pt idx="12">
                  <c:v>34763</c:v>
                </c:pt>
                <c:pt idx="13">
                  <c:v>34598</c:v>
                </c:pt>
                <c:pt idx="14">
                  <c:v>34474</c:v>
                </c:pt>
                <c:pt idx="15">
                  <c:v>34117</c:v>
                </c:pt>
                <c:pt idx="16">
                  <c:v>33936</c:v>
                </c:pt>
                <c:pt idx="17">
                  <c:v>33882</c:v>
                </c:pt>
                <c:pt idx="18">
                  <c:v>33881</c:v>
                </c:pt>
                <c:pt idx="19">
                  <c:v>32730</c:v>
                </c:pt>
                <c:pt idx="20">
                  <c:v>32352</c:v>
                </c:pt>
                <c:pt idx="21">
                  <c:v>32207</c:v>
                </c:pt>
                <c:pt idx="22">
                  <c:v>32106</c:v>
                </c:pt>
                <c:pt idx="23">
                  <c:v>31850</c:v>
                </c:pt>
                <c:pt idx="24">
                  <c:v>31845</c:v>
                </c:pt>
                <c:pt idx="25">
                  <c:v>31800</c:v>
                </c:pt>
                <c:pt idx="26">
                  <c:v>31142</c:v>
                </c:pt>
                <c:pt idx="27">
                  <c:v>30991</c:v>
                </c:pt>
                <c:pt idx="28">
                  <c:v>30929</c:v>
                </c:pt>
                <c:pt idx="29">
                  <c:v>30696</c:v>
                </c:pt>
              </c:numCache>
            </c:numRef>
          </c:val>
        </c:ser>
        <c:gapWidth val="50"/>
        <c:axId val="45100901"/>
        <c:axId val="3254926"/>
      </c:bar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3254926"/>
        <c:crosses val="autoZero"/>
        <c:auto val="1"/>
        <c:lblOffset val="100"/>
        <c:noMultiLvlLbl val="0"/>
      </c:catAx>
      <c:valAx>
        <c:axId val="3254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510090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Median Household Income by Region of Ancestry</a:t>
            </a:r>
            <a:r>
              <a:rPr lang="en-US" cap="none" sz="95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122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Non-European - 1995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175"/>
          <c:y val="0.12875"/>
          <c:w val="0.963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Sheet1!$Y$377</c:f>
              <c:strCache>
                <c:ptCount val="1"/>
                <c:pt idx="0">
                  <c:v>Europe</c:v>
                </c:pt>
              </c:strCache>
            </c:strRef>
          </c:tx>
          <c:spPr>
            <a:pattFill prst="dkUpDiag">
              <a:fgClr>
                <a:srgbClr val="DD0806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Sheet1!$X$411:$X$440</c:f>
              <c:strCache>
                <c:ptCount val="30"/>
                <c:pt idx="0">
                  <c:v>India</c:v>
                </c:pt>
                <c:pt idx="1">
                  <c:v>Philippines</c:v>
                </c:pt>
                <c:pt idx="2">
                  <c:v>Japan</c:v>
                </c:pt>
                <c:pt idx="3">
                  <c:v>Israel</c:v>
                </c:pt>
                <c:pt idx="4">
                  <c:v>Armenia</c:v>
                </c:pt>
                <c:pt idx="5">
                  <c:v>Iran</c:v>
                </c:pt>
                <c:pt idx="6">
                  <c:v>China</c:v>
                </c:pt>
                <c:pt idx="7">
                  <c:v>Lebanon</c:v>
                </c:pt>
                <c:pt idx="8">
                  <c:v>Argentina</c:v>
                </c:pt>
                <c:pt idx="9">
                  <c:v>French Canada</c:v>
                </c:pt>
                <c:pt idx="10">
                  <c:v>Barbados</c:v>
                </c:pt>
                <c:pt idx="11">
                  <c:v>Thailand</c:v>
                </c:pt>
                <c:pt idx="12">
                  <c:v>Jamaica</c:v>
                </c:pt>
                <c:pt idx="13">
                  <c:v>Ecuador</c:v>
                </c:pt>
                <c:pt idx="14">
                  <c:v>Trinidad-Tobago</c:v>
                </c:pt>
                <c:pt idx="15">
                  <c:v>Korea</c:v>
                </c:pt>
                <c:pt idx="16">
                  <c:v>Vietnam</c:v>
                </c:pt>
                <c:pt idx="17">
                  <c:v>Colombia</c:v>
                </c:pt>
                <c:pt idx="18">
                  <c:v>Cuba</c:v>
                </c:pt>
                <c:pt idx="19">
                  <c:v>Brazil</c:v>
                </c:pt>
                <c:pt idx="20">
                  <c:v>Nicarauga</c:v>
                </c:pt>
                <c:pt idx="21">
                  <c:v>Haiti</c:v>
                </c:pt>
                <c:pt idx="22">
                  <c:v>Guatemala</c:v>
                </c:pt>
                <c:pt idx="23">
                  <c:v>El Salvador</c:v>
                </c:pt>
                <c:pt idx="24">
                  <c:v>Mexico</c:v>
                </c:pt>
                <c:pt idx="25">
                  <c:v>Eskimo</c:v>
                </c:pt>
                <c:pt idx="26">
                  <c:v>Puerto Rico</c:v>
                </c:pt>
                <c:pt idx="27">
                  <c:v>Dominican Republic</c:v>
                </c:pt>
                <c:pt idx="28">
                  <c:v>American Indian</c:v>
                </c:pt>
                <c:pt idx="29">
                  <c:v>Cambodia</c:v>
                </c:pt>
              </c:strCache>
            </c:strRef>
          </c:cat>
          <c:val>
            <c:numRef>
              <c:f>Sheet1!$Y$411:$Y$440</c:f>
              <c:numCache>
                <c:ptCount val="30"/>
                <c:pt idx="0">
                  <c:v>44696</c:v>
                </c:pt>
                <c:pt idx="1">
                  <c:v>43780</c:v>
                </c:pt>
                <c:pt idx="2">
                  <c:v>41626</c:v>
                </c:pt>
                <c:pt idx="3">
                  <c:v>40242</c:v>
                </c:pt>
                <c:pt idx="4">
                  <c:v>36860</c:v>
                </c:pt>
                <c:pt idx="5">
                  <c:v>36813</c:v>
                </c:pt>
                <c:pt idx="6">
                  <c:v>36259</c:v>
                </c:pt>
                <c:pt idx="7">
                  <c:v>35721</c:v>
                </c:pt>
                <c:pt idx="8">
                  <c:v>35202</c:v>
                </c:pt>
                <c:pt idx="9">
                  <c:v>33702</c:v>
                </c:pt>
                <c:pt idx="10">
                  <c:v>33480</c:v>
                </c:pt>
                <c:pt idx="11">
                  <c:v>31631</c:v>
                </c:pt>
                <c:pt idx="12">
                  <c:v>30461</c:v>
                </c:pt>
                <c:pt idx="13">
                  <c:v>30383</c:v>
                </c:pt>
                <c:pt idx="14">
                  <c:v>30305</c:v>
                </c:pt>
                <c:pt idx="15">
                  <c:v>30184</c:v>
                </c:pt>
                <c:pt idx="16">
                  <c:v>29772</c:v>
                </c:pt>
                <c:pt idx="17">
                  <c:v>29171</c:v>
                </c:pt>
                <c:pt idx="18">
                  <c:v>27741</c:v>
                </c:pt>
                <c:pt idx="19">
                  <c:v>27309</c:v>
                </c:pt>
                <c:pt idx="20">
                  <c:v>25717</c:v>
                </c:pt>
                <c:pt idx="21">
                  <c:v>25547</c:v>
                </c:pt>
                <c:pt idx="22">
                  <c:v>24569</c:v>
                </c:pt>
                <c:pt idx="23">
                  <c:v>23729</c:v>
                </c:pt>
                <c:pt idx="24">
                  <c:v>23694</c:v>
                </c:pt>
                <c:pt idx="25">
                  <c:v>21891</c:v>
                </c:pt>
                <c:pt idx="26">
                  <c:v>21056</c:v>
                </c:pt>
                <c:pt idx="27">
                  <c:v>20006</c:v>
                </c:pt>
                <c:pt idx="28">
                  <c:v>19900</c:v>
                </c:pt>
                <c:pt idx="29">
                  <c:v>18837</c:v>
                </c:pt>
              </c:numCache>
            </c:numRef>
          </c:val>
        </c:ser>
        <c:gapWidth val="50"/>
        <c:axId val="29294335"/>
        <c:axId val="62322424"/>
      </c:bar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75" b="0" i="0" u="none" baseline="0">
                <a:latin typeface="Helv"/>
                <a:ea typeface="Helv"/>
                <a:cs typeface="Helv"/>
              </a:defRPr>
            </a:pPr>
          </a:p>
        </c:txPr>
        <c:crossAx val="62322424"/>
        <c:crosses val="autoZero"/>
        <c:auto val="1"/>
        <c:lblOffset val="100"/>
        <c:noMultiLvlLbl val="0"/>
      </c:catAx>
      <c:valAx>
        <c:axId val="62322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929433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Median Household Income by Region of Ancestry</a:t>
            </a:r>
            <a:r>
              <a:rPr lang="en-US" cap="none" sz="8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European and Non-European - 1995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775"/>
          <c:y val="0.166"/>
          <c:w val="0.958"/>
          <c:h val="0.7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Sheet1!$Y$377</c:f>
              <c:strCache>
                <c:ptCount val="1"/>
                <c:pt idx="0">
                  <c:v>Europe</c:v>
                </c:pt>
              </c:strCache>
            </c:strRef>
          </c:tx>
          <c:spPr>
            <a:pattFill prst="dkUpDiag">
              <a:fgClr>
                <a:srgbClr val="DD0806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00D4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Sheet1!$AA$378:$AA$437</c:f>
              <c:strCache>
                <c:ptCount val="60"/>
                <c:pt idx="0">
                  <c:v>Russia</c:v>
                </c:pt>
                <c:pt idx="1">
                  <c:v>India</c:v>
                </c:pt>
                <c:pt idx="2">
                  <c:v>Philippines</c:v>
                </c:pt>
                <c:pt idx="3">
                  <c:v>Japan</c:v>
                </c:pt>
                <c:pt idx="4">
                  <c:v>Israel</c:v>
                </c:pt>
                <c:pt idx="5">
                  <c:v>Latvia</c:v>
                </c:pt>
                <c:pt idx="6">
                  <c:v>Austria</c:v>
                </c:pt>
                <c:pt idx="7">
                  <c:v>Romania</c:v>
                </c:pt>
                <c:pt idx="8">
                  <c:v>Greece</c:v>
                </c:pt>
                <c:pt idx="9">
                  <c:v>Armenia</c:v>
                </c:pt>
                <c:pt idx="10">
                  <c:v>Iran</c:v>
                </c:pt>
                <c:pt idx="11">
                  <c:v>Scotland</c:v>
                </c:pt>
                <c:pt idx="12">
                  <c:v>Wales</c:v>
                </c:pt>
                <c:pt idx="13">
                  <c:v>China</c:v>
                </c:pt>
                <c:pt idx="14">
                  <c:v>Italy</c:v>
                </c:pt>
                <c:pt idx="15">
                  <c:v>Lithuania</c:v>
                </c:pt>
                <c:pt idx="16">
                  <c:v>Estonia</c:v>
                </c:pt>
                <c:pt idx="17">
                  <c:v>Lebanon</c:v>
                </c:pt>
                <c:pt idx="18">
                  <c:v>Switzerland</c:v>
                </c:pt>
                <c:pt idx="19">
                  <c:v>Argentina</c:v>
                </c:pt>
                <c:pt idx="20">
                  <c:v>Hungary</c:v>
                </c:pt>
                <c:pt idx="21">
                  <c:v>Poland</c:v>
                </c:pt>
                <c:pt idx="22">
                  <c:v>Belgium</c:v>
                </c:pt>
                <c:pt idx="23">
                  <c:v>Ukraine</c:v>
                </c:pt>
                <c:pt idx="24">
                  <c:v>England</c:v>
                </c:pt>
                <c:pt idx="25">
                  <c:v>Portugal</c:v>
                </c:pt>
                <c:pt idx="26">
                  <c:v>Denmark</c:v>
                </c:pt>
                <c:pt idx="27">
                  <c:v>Sweden</c:v>
                </c:pt>
                <c:pt idx="28">
                  <c:v>French Canada</c:v>
                </c:pt>
                <c:pt idx="29">
                  <c:v>Barbados</c:v>
                </c:pt>
                <c:pt idx="30">
                  <c:v>Germany</c:v>
                </c:pt>
                <c:pt idx="31">
                  <c:v>Slovakia</c:v>
                </c:pt>
                <c:pt idx="32">
                  <c:v>Norway</c:v>
                </c:pt>
                <c:pt idx="33">
                  <c:v>Northern Ireland</c:v>
                </c:pt>
                <c:pt idx="34">
                  <c:v>Bulgaria</c:v>
                </c:pt>
                <c:pt idx="35">
                  <c:v>Irish Republic</c:v>
                </c:pt>
                <c:pt idx="36">
                  <c:v>Czech Republic</c:v>
                </c:pt>
                <c:pt idx="37">
                  <c:v>Thailand</c:v>
                </c:pt>
                <c:pt idx="38">
                  <c:v>Finland</c:v>
                </c:pt>
                <c:pt idx="39">
                  <c:v>Croatia</c:v>
                </c:pt>
                <c:pt idx="40">
                  <c:v>Netherlands</c:v>
                </c:pt>
                <c:pt idx="41">
                  <c:v>France</c:v>
                </c:pt>
                <c:pt idx="42">
                  <c:v>Jamaica</c:v>
                </c:pt>
                <c:pt idx="43">
                  <c:v>Ecuador</c:v>
                </c:pt>
                <c:pt idx="44">
                  <c:v>Trinidad-Tobago</c:v>
                </c:pt>
                <c:pt idx="45">
                  <c:v>Korea</c:v>
                </c:pt>
                <c:pt idx="46">
                  <c:v>Vietnam</c:v>
                </c:pt>
                <c:pt idx="47">
                  <c:v>Colombia</c:v>
                </c:pt>
                <c:pt idx="48">
                  <c:v>Cuba</c:v>
                </c:pt>
                <c:pt idx="49">
                  <c:v>Brazil</c:v>
                </c:pt>
                <c:pt idx="50">
                  <c:v>Nicarauga</c:v>
                </c:pt>
                <c:pt idx="51">
                  <c:v>Haiti</c:v>
                </c:pt>
                <c:pt idx="52">
                  <c:v>Guatemala</c:v>
                </c:pt>
                <c:pt idx="53">
                  <c:v>El Salvador</c:v>
                </c:pt>
                <c:pt idx="54">
                  <c:v>Mexico</c:v>
                </c:pt>
                <c:pt idx="55">
                  <c:v>Eskimo</c:v>
                </c:pt>
                <c:pt idx="56">
                  <c:v>Puerto Rico</c:v>
                </c:pt>
                <c:pt idx="57">
                  <c:v>Dominican Republic</c:v>
                </c:pt>
                <c:pt idx="58">
                  <c:v>American Indian</c:v>
                </c:pt>
                <c:pt idx="59">
                  <c:v>Cambodia</c:v>
                </c:pt>
              </c:strCache>
            </c:strRef>
          </c:cat>
          <c:val>
            <c:numRef>
              <c:f>Sheet1!$AB$378:$AB$437</c:f>
              <c:numCache>
                <c:ptCount val="60"/>
                <c:pt idx="0">
                  <c:v>45778</c:v>
                </c:pt>
                <c:pt idx="1">
                  <c:v>44696</c:v>
                </c:pt>
                <c:pt idx="2">
                  <c:v>43780</c:v>
                </c:pt>
                <c:pt idx="3">
                  <c:v>41626</c:v>
                </c:pt>
                <c:pt idx="4">
                  <c:v>40242</c:v>
                </c:pt>
                <c:pt idx="5">
                  <c:v>38586</c:v>
                </c:pt>
                <c:pt idx="6">
                  <c:v>38278</c:v>
                </c:pt>
                <c:pt idx="7">
                  <c:v>37452</c:v>
                </c:pt>
                <c:pt idx="8">
                  <c:v>37212</c:v>
                </c:pt>
                <c:pt idx="9">
                  <c:v>36860</c:v>
                </c:pt>
                <c:pt idx="10">
                  <c:v>36813</c:v>
                </c:pt>
                <c:pt idx="11">
                  <c:v>36810</c:v>
                </c:pt>
                <c:pt idx="12">
                  <c:v>36515</c:v>
                </c:pt>
                <c:pt idx="13">
                  <c:v>36259</c:v>
                </c:pt>
                <c:pt idx="14">
                  <c:v>36060</c:v>
                </c:pt>
                <c:pt idx="15">
                  <c:v>35916</c:v>
                </c:pt>
                <c:pt idx="16">
                  <c:v>35818</c:v>
                </c:pt>
                <c:pt idx="17">
                  <c:v>35721</c:v>
                </c:pt>
                <c:pt idx="18">
                  <c:v>35531</c:v>
                </c:pt>
                <c:pt idx="19">
                  <c:v>35202</c:v>
                </c:pt>
                <c:pt idx="20">
                  <c:v>35200</c:v>
                </c:pt>
                <c:pt idx="21">
                  <c:v>34763</c:v>
                </c:pt>
                <c:pt idx="22">
                  <c:v>34598</c:v>
                </c:pt>
                <c:pt idx="23">
                  <c:v>34474</c:v>
                </c:pt>
                <c:pt idx="24">
                  <c:v>34117</c:v>
                </c:pt>
                <c:pt idx="25">
                  <c:v>33936</c:v>
                </c:pt>
                <c:pt idx="26">
                  <c:v>33882</c:v>
                </c:pt>
                <c:pt idx="27">
                  <c:v>33881</c:v>
                </c:pt>
                <c:pt idx="28">
                  <c:v>33702</c:v>
                </c:pt>
                <c:pt idx="29">
                  <c:v>33480</c:v>
                </c:pt>
                <c:pt idx="30">
                  <c:v>32730</c:v>
                </c:pt>
                <c:pt idx="31">
                  <c:v>32352</c:v>
                </c:pt>
                <c:pt idx="32">
                  <c:v>32207</c:v>
                </c:pt>
                <c:pt idx="33">
                  <c:v>32106</c:v>
                </c:pt>
                <c:pt idx="34">
                  <c:v>31850</c:v>
                </c:pt>
                <c:pt idx="35">
                  <c:v>31845</c:v>
                </c:pt>
                <c:pt idx="36">
                  <c:v>31800</c:v>
                </c:pt>
                <c:pt idx="37">
                  <c:v>31631</c:v>
                </c:pt>
                <c:pt idx="38">
                  <c:v>31142</c:v>
                </c:pt>
                <c:pt idx="39">
                  <c:v>30991</c:v>
                </c:pt>
                <c:pt idx="40">
                  <c:v>30929</c:v>
                </c:pt>
                <c:pt idx="41">
                  <c:v>30696</c:v>
                </c:pt>
                <c:pt idx="42">
                  <c:v>30461</c:v>
                </c:pt>
                <c:pt idx="43">
                  <c:v>30383</c:v>
                </c:pt>
                <c:pt idx="44">
                  <c:v>30305</c:v>
                </c:pt>
                <c:pt idx="45">
                  <c:v>30184</c:v>
                </c:pt>
                <c:pt idx="46">
                  <c:v>29772</c:v>
                </c:pt>
                <c:pt idx="47">
                  <c:v>29171</c:v>
                </c:pt>
                <c:pt idx="48">
                  <c:v>27741</c:v>
                </c:pt>
                <c:pt idx="49">
                  <c:v>27309</c:v>
                </c:pt>
                <c:pt idx="50">
                  <c:v>25717</c:v>
                </c:pt>
                <c:pt idx="51">
                  <c:v>25547</c:v>
                </c:pt>
                <c:pt idx="52">
                  <c:v>24569</c:v>
                </c:pt>
                <c:pt idx="53">
                  <c:v>23729</c:v>
                </c:pt>
                <c:pt idx="54">
                  <c:v>23694</c:v>
                </c:pt>
                <c:pt idx="55">
                  <c:v>21891</c:v>
                </c:pt>
                <c:pt idx="56">
                  <c:v>21056</c:v>
                </c:pt>
                <c:pt idx="57">
                  <c:v>20006</c:v>
                </c:pt>
                <c:pt idx="58">
                  <c:v>19900</c:v>
                </c:pt>
                <c:pt idx="59">
                  <c:v>18837</c:v>
                </c:pt>
              </c:numCache>
            </c:numRef>
          </c:val>
        </c:ser>
        <c:gapWidth val="50"/>
        <c:axId val="24030905"/>
        <c:axId val="14951554"/>
      </c:bar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Helv"/>
                <a:ea typeface="Helv"/>
                <a:cs typeface="Helv"/>
              </a:defRPr>
            </a:pPr>
          </a:p>
        </c:txPr>
        <c:crossAx val="14951554"/>
        <c:crosses val="autoZero"/>
        <c:auto val="1"/>
        <c:lblOffset val="100"/>
        <c:noMultiLvlLbl val="0"/>
      </c:catAx>
      <c:valAx>
        <c:axId val="14951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403090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image" Target="../media/image3.emf" /><Relationship Id="rId7" Type="http://schemas.openxmlformats.org/officeDocument/2006/relationships/chart" Target="/xl/charts/chart4.xml" /><Relationship Id="rId8" Type="http://schemas.openxmlformats.org/officeDocument/2006/relationships/image" Target="../media/image4.emf" /><Relationship Id="rId9" Type="http://schemas.openxmlformats.org/officeDocument/2006/relationships/image" Target="../media/image7.emf" /><Relationship Id="rId10" Type="http://schemas.openxmlformats.org/officeDocument/2006/relationships/chart" Target="/xl/charts/chart5.xml" /><Relationship Id="rId11" Type="http://schemas.openxmlformats.org/officeDocument/2006/relationships/chart" Target="/xl/charts/chart6.xml" /><Relationship Id="rId1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0.92025</cdr:y>
    </cdr:from>
    <cdr:to>
      <cdr:x>0.8335</cdr:x>
      <cdr:y>0.973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3314700"/>
          <a:ext cx="67341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Source:  </a:t>
          </a:r>
          <a:r>
            <a:rPr lang="en-US" cap="none" sz="850" b="0" i="0" u="none" baseline="0">
              <a:latin typeface="Helv"/>
              <a:ea typeface="Helv"/>
              <a:cs typeface="Helv"/>
            </a:rPr>
            <a:t>U.S. Bureau of Labor Statistics</a:t>
          </a:r>
        </a:p>
      </cdr:txBody>
    </cdr:sp>
  </cdr:relSizeAnchor>
  <cdr:relSizeAnchor xmlns:cdr="http://schemas.openxmlformats.org/drawingml/2006/chartDrawing">
    <cdr:from>
      <cdr:x>0</cdr:x>
      <cdr:y>0.141</cdr:y>
    </cdr:from>
    <cdr:to>
      <cdr:x>0.231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04825"/>
          <a:ext cx="1914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Female Participation Rates</a:t>
          </a:r>
        </a:p>
      </cdr:txBody>
    </cdr:sp>
  </cdr:relSizeAnchor>
  <cdr:relSizeAnchor xmlns:cdr="http://schemas.openxmlformats.org/drawingml/2006/chartDrawing">
    <cdr:from>
      <cdr:x>0.62075</cdr:x>
      <cdr:y>0.778</cdr:y>
    </cdr:from>
    <cdr:to>
      <cdr:x>0.984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5143500" y="2800350"/>
          <a:ext cx="3009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850" b="1" i="0" u="none" baseline="0">
              <a:latin typeface="Helv"/>
              <a:ea typeface="Helv"/>
              <a:cs typeface="Helv"/>
            </a:rPr>
            <a:t>Occupational Earnings, in $U.S. thousands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0.27025</cdr:x>
      <cdr:y>0.045</cdr:y>
    </cdr:from>
    <cdr:to>
      <cdr:x>0.74775</cdr:x>
      <cdr:y>0.10825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180975"/>
          <a:ext cx="3962400" cy="266700"/>
        </a:xfrm>
        <a:prstGeom prst="rect">
          <a:avLst/>
        </a:prstGeom>
        <a:noFill/>
        <a:ln w="25400" cmpd="sng">
          <a:solidFill>
            <a:srgbClr val="DD080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D4"/>
              </a:solidFill>
              <a:latin typeface="Helv"/>
              <a:ea typeface="Helv"/>
              <a:cs typeface="Helv"/>
            </a:rPr>
            <a:t>Evolution of U.S. Household Physical Assets</a:t>
          </a:r>
        </a:p>
      </cdr:txBody>
    </cdr:sp>
  </cdr:relSizeAnchor>
  <cdr:relSizeAnchor xmlns:cdr="http://schemas.openxmlformats.org/drawingml/2006/chartDrawing">
    <cdr:from>
      <cdr:x>0</cdr:x>
      <cdr:y>0.93175</cdr:y>
    </cdr:from>
    <cdr:to>
      <cdr:x>0.9335</cdr:x>
      <cdr:y>0.99725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14775"/>
          <a:ext cx="774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Department of Commerce, Census Bureau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0.926</cdr:y>
    </cdr:from>
    <cdr:to>
      <cdr:x>0.87375</cdr:x>
      <cdr:y>0.98125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667125"/>
          <a:ext cx="7677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75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875" b="0" i="0" u="none" baseline="0">
              <a:latin typeface="Helv"/>
              <a:ea typeface="Helv"/>
              <a:cs typeface="Helv"/>
            </a:rPr>
            <a:t>:  U.S. Department of Commerce, Census Bureau data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0.94525</cdr:y>
    </cdr:from>
    <cdr:to>
      <cdr:x>0.6095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4752975"/>
          <a:ext cx="4572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Bureau of Labor Statistics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0.93425</cdr:y>
    </cdr:from>
    <cdr:to>
      <cdr:x>1</cdr:x>
      <cdr:y>0.99625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38650"/>
          <a:ext cx="98012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800" b="0" i="0" u="none" baseline="0">
              <a:latin typeface="Helv"/>
              <a:ea typeface="Helv"/>
              <a:cs typeface="Helv"/>
            </a:rPr>
            <a:t>:  Andrew Hacker, </a:t>
          </a:r>
          <a:r>
            <a:rPr lang="en-US" cap="none" sz="800" b="0" i="1" u="none" baseline="0">
              <a:latin typeface="Helv"/>
              <a:ea typeface="Helv"/>
              <a:cs typeface="Helv"/>
            </a:rPr>
            <a:t>Money</a:t>
          </a:r>
          <a:r>
            <a:rPr lang="en-US" cap="none" sz="800" b="0" i="0" u="none" baseline="0">
              <a:latin typeface="Helv"/>
              <a:ea typeface="Helv"/>
              <a:cs typeface="Helv"/>
            </a:rPr>
            <a:t> (New York:  Scribner Publishers, 1997), p. 159; from U.S. Census Data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0.9335</cdr:y>
    </cdr:from>
    <cdr:to>
      <cdr:x>1</cdr:x>
      <cdr:y>0.989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53000"/>
          <a:ext cx="97917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800" b="0" i="0" u="none" baseline="0">
              <a:latin typeface="Helv"/>
              <a:ea typeface="Helv"/>
              <a:cs typeface="Helv"/>
            </a:rPr>
            <a:t>:  Andrew Hacker, </a:t>
          </a:r>
          <a:r>
            <a:rPr lang="en-US" cap="none" sz="800" b="0" i="1" u="none" baseline="0">
              <a:latin typeface="Helv"/>
              <a:ea typeface="Helv"/>
              <a:cs typeface="Helv"/>
            </a:rPr>
            <a:t>Money</a:t>
          </a:r>
          <a:r>
            <a:rPr lang="en-US" cap="none" sz="800" b="0" i="0" u="none" baseline="0">
              <a:latin typeface="Helv"/>
              <a:ea typeface="Helv"/>
              <a:cs typeface="Helv"/>
            </a:rPr>
            <a:t> (New York:  Scribner Publishers, 1997), p. 159; from U.S. Census Data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0.88875</cdr:y>
    </cdr:from>
    <cdr:to>
      <cdr:x>1</cdr:x>
      <cdr:y>0.9645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2571750"/>
          <a:ext cx="9791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800" b="0" i="0" u="none" baseline="0">
              <a:latin typeface="Helv"/>
              <a:ea typeface="Helv"/>
              <a:cs typeface="Helv"/>
            </a:rPr>
            <a:t>:  Andrew Hacker, </a:t>
          </a:r>
          <a:r>
            <a:rPr lang="en-US" cap="none" sz="800" b="0" i="1" u="none" baseline="0">
              <a:latin typeface="Helv"/>
              <a:ea typeface="Helv"/>
              <a:cs typeface="Helv"/>
            </a:rPr>
            <a:t>Money</a:t>
          </a:r>
          <a:r>
            <a:rPr lang="en-US" cap="none" sz="800" b="0" i="0" u="none" baseline="0">
              <a:latin typeface="Helv"/>
              <a:ea typeface="Helv"/>
              <a:cs typeface="Helv"/>
            </a:rPr>
            <a:t> (New York:  Scribner Publishers, 1997), p. 159; from U.S. Census Data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130</xdr:row>
      <xdr:rowOff>28575</xdr:rowOff>
    </xdr:from>
    <xdr:to>
      <xdr:col>9</xdr:col>
      <xdr:colOff>9525</xdr:colOff>
      <xdr:row>149</xdr:row>
      <xdr:rowOff>104775</xdr:rowOff>
    </xdr:to>
    <xdr:graphicFrame>
      <xdr:nvGraphicFramePr>
        <xdr:cNvPr id="1" name="Chart 10"/>
        <xdr:cNvGraphicFramePr/>
      </xdr:nvGraphicFramePr>
      <xdr:xfrm>
        <a:off x="476250" y="21974175"/>
        <a:ext cx="82867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361950</xdr:colOff>
      <xdr:row>18</xdr:row>
      <xdr:rowOff>9525</xdr:rowOff>
    </xdr:from>
    <xdr:to>
      <xdr:col>4</xdr:col>
      <xdr:colOff>371475</xdr:colOff>
      <xdr:row>18</xdr:row>
      <xdr:rowOff>190500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3152775"/>
          <a:ext cx="8001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18</xdr:row>
      <xdr:rowOff>9525</xdr:rowOff>
    </xdr:from>
    <xdr:to>
      <xdr:col>8</xdr:col>
      <xdr:colOff>209550</xdr:colOff>
      <xdr:row>18</xdr:row>
      <xdr:rowOff>190500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3152775"/>
          <a:ext cx="714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457200</xdr:colOff>
      <xdr:row>225</xdr:row>
      <xdr:rowOff>0</xdr:rowOff>
    </xdr:from>
    <xdr:to>
      <xdr:col>9</xdr:col>
      <xdr:colOff>57150</xdr:colOff>
      <xdr:row>246</xdr:row>
      <xdr:rowOff>9525</xdr:rowOff>
    </xdr:to>
    <xdr:graphicFrame>
      <xdr:nvGraphicFramePr>
        <xdr:cNvPr id="4" name="Chart 16"/>
        <xdr:cNvGraphicFramePr/>
      </xdr:nvGraphicFramePr>
      <xdr:xfrm>
        <a:off x="514350" y="38509575"/>
        <a:ext cx="8296275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428625</xdr:colOff>
      <xdr:row>50</xdr:row>
      <xdr:rowOff>28575</xdr:rowOff>
    </xdr:from>
    <xdr:to>
      <xdr:col>9</xdr:col>
      <xdr:colOff>571500</xdr:colOff>
      <xdr:row>74</xdr:row>
      <xdr:rowOff>142875</xdr:rowOff>
    </xdr:to>
    <xdr:graphicFrame>
      <xdr:nvGraphicFramePr>
        <xdr:cNvPr id="5" name="Chart 17"/>
        <xdr:cNvGraphicFramePr/>
      </xdr:nvGraphicFramePr>
      <xdr:xfrm>
        <a:off x="485775" y="8801100"/>
        <a:ext cx="8839200" cy="3962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885825</xdr:colOff>
      <xdr:row>251</xdr:row>
      <xdr:rowOff>9525</xdr:rowOff>
    </xdr:from>
    <xdr:to>
      <xdr:col>7</xdr:col>
      <xdr:colOff>228600</xdr:colOff>
      <xdr:row>266</xdr:row>
      <xdr:rowOff>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43605450"/>
          <a:ext cx="6629400" cy="2990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971550</xdr:colOff>
      <xdr:row>268</xdr:row>
      <xdr:rowOff>0</xdr:rowOff>
    </xdr:from>
    <xdr:to>
      <xdr:col>8</xdr:col>
      <xdr:colOff>581025</xdr:colOff>
      <xdr:row>302</xdr:row>
      <xdr:rowOff>133350</xdr:rowOff>
    </xdr:to>
    <xdr:graphicFrame>
      <xdr:nvGraphicFramePr>
        <xdr:cNvPr id="7" name="Chart 21"/>
        <xdr:cNvGraphicFramePr/>
      </xdr:nvGraphicFramePr>
      <xdr:xfrm>
        <a:off x="1028700" y="46967775"/>
        <a:ext cx="7600950" cy="5029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104775</xdr:colOff>
      <xdr:row>308</xdr:row>
      <xdr:rowOff>0</xdr:rowOff>
    </xdr:from>
    <xdr:to>
      <xdr:col>9</xdr:col>
      <xdr:colOff>76200</xdr:colOff>
      <xdr:row>330</xdr:row>
      <xdr:rowOff>57150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52901850"/>
          <a:ext cx="8667750" cy="445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376</xdr:row>
      <xdr:rowOff>9525</xdr:rowOff>
    </xdr:from>
    <xdr:to>
      <xdr:col>7</xdr:col>
      <xdr:colOff>342900</xdr:colOff>
      <xdr:row>442</xdr:row>
      <xdr:rowOff>57150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52850" y="60226575"/>
          <a:ext cx="3933825" cy="13249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857250</xdr:colOff>
      <xdr:row>444</xdr:row>
      <xdr:rowOff>57150</xdr:rowOff>
    </xdr:from>
    <xdr:to>
      <xdr:col>9</xdr:col>
      <xdr:colOff>161925</xdr:colOff>
      <xdr:row>468</xdr:row>
      <xdr:rowOff>9525</xdr:rowOff>
    </xdr:to>
    <xdr:graphicFrame>
      <xdr:nvGraphicFramePr>
        <xdr:cNvPr id="10" name="Chart 42"/>
        <xdr:cNvGraphicFramePr/>
      </xdr:nvGraphicFramePr>
      <xdr:xfrm>
        <a:off x="914400" y="73885425"/>
        <a:ext cx="8001000" cy="4752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828675</xdr:colOff>
      <xdr:row>477</xdr:row>
      <xdr:rowOff>28575</xdr:rowOff>
    </xdr:from>
    <xdr:to>
      <xdr:col>9</xdr:col>
      <xdr:colOff>142875</xdr:colOff>
      <xdr:row>503</xdr:row>
      <xdr:rowOff>142875</xdr:rowOff>
    </xdr:to>
    <xdr:graphicFrame>
      <xdr:nvGraphicFramePr>
        <xdr:cNvPr id="11" name="Chart 43"/>
        <xdr:cNvGraphicFramePr/>
      </xdr:nvGraphicFramePr>
      <xdr:xfrm>
        <a:off x="885825" y="80190975"/>
        <a:ext cx="8010525" cy="5314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438150</xdr:colOff>
      <xdr:row>505</xdr:row>
      <xdr:rowOff>57150</xdr:rowOff>
    </xdr:from>
    <xdr:to>
      <xdr:col>9</xdr:col>
      <xdr:colOff>571500</xdr:colOff>
      <xdr:row>524</xdr:row>
      <xdr:rowOff>57150</xdr:rowOff>
    </xdr:to>
    <xdr:graphicFrame>
      <xdr:nvGraphicFramePr>
        <xdr:cNvPr id="12" name="Chart 44"/>
        <xdr:cNvGraphicFramePr/>
      </xdr:nvGraphicFramePr>
      <xdr:xfrm>
        <a:off x="495300" y="85829775"/>
        <a:ext cx="8829675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505"/>
  <sheetViews>
    <sheetView workbookViewId="0" topLeftCell="A1">
      <selection activeCell="A2" sqref="A2"/>
    </sheetView>
  </sheetViews>
  <sheetFormatPr defaultColWidth="11.421875" defaultRowHeight="12"/>
  <cols>
    <col min="1" max="1" width="0.85546875" style="1" customWidth="1"/>
    <col min="2" max="2" width="49.421875" style="2" customWidth="1"/>
    <col min="3" max="5" width="11.8515625" style="1" customWidth="1"/>
    <col min="6" max="6" width="12.421875" style="1" customWidth="1"/>
    <col min="7" max="7" width="11.8515625" style="1" customWidth="1"/>
    <col min="8" max="10" width="10.57421875" style="1" customWidth="1"/>
    <col min="11" max="11" width="2.57421875" style="1" customWidth="1"/>
    <col min="12" max="14" width="2.421875" style="1" customWidth="1"/>
    <col min="15" max="16" width="10.57421875" style="1" customWidth="1"/>
    <col min="17" max="17" width="11.8515625" style="1" customWidth="1"/>
    <col min="18" max="23" width="0.13671875" style="1" customWidth="1"/>
    <col min="24" max="24" width="0.13671875" style="132" customWidth="1"/>
    <col min="25" max="28" width="0.13671875" style="133" customWidth="1"/>
    <col min="29" max="29" width="0.13671875" style="1" customWidth="1"/>
    <col min="30" max="30" width="8.00390625" style="1" customWidth="1"/>
    <col min="31" max="31" width="11.140625" style="1" customWidth="1"/>
    <col min="32" max="33" width="8.00390625" style="1" customWidth="1"/>
    <col min="34" max="34" width="10.8515625" style="1" customWidth="1"/>
    <col min="35" max="36" width="8.00390625" style="1" customWidth="1"/>
    <col min="37" max="16384" width="11.00390625" style="1" customWidth="1"/>
  </cols>
  <sheetData>
    <row r="1" ht="15" thickBot="1"/>
    <row r="2" spans="2:30" ht="15" thickBot="1">
      <c r="B2" s="6"/>
      <c r="C2" s="42"/>
      <c r="D2" s="14" t="s">
        <v>165</v>
      </c>
      <c r="E2" s="4"/>
      <c r="F2" s="4"/>
      <c r="G2" s="4"/>
      <c r="H2" s="4"/>
      <c r="I2" s="4"/>
      <c r="J2" s="4"/>
      <c r="K2" s="5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AC2" s="123"/>
      <c r="AD2" s="123"/>
    </row>
    <row r="3" spans="2:31" ht="13.5">
      <c r="B3" s="12" t="s">
        <v>313</v>
      </c>
      <c r="K3" s="10" t="s">
        <v>312</v>
      </c>
      <c r="L3" s="10"/>
      <c r="M3" s="10"/>
      <c r="N3" s="10"/>
      <c r="O3" s="10"/>
      <c r="P3" s="10"/>
      <c r="Q3" s="123"/>
      <c r="R3" s="123"/>
      <c r="S3" s="123"/>
      <c r="T3" s="123"/>
      <c r="U3" s="123"/>
      <c r="V3" s="123"/>
      <c r="W3" s="123"/>
      <c r="AC3" s="123"/>
      <c r="AD3" s="123"/>
      <c r="AE3" s="123"/>
    </row>
    <row r="5" ht="13.5">
      <c r="B5" s="11" t="s">
        <v>106</v>
      </c>
    </row>
    <row r="6" ht="13.5">
      <c r="B6" s="11" t="s">
        <v>107</v>
      </c>
    </row>
    <row r="7" ht="13.5">
      <c r="B7" s="11" t="s">
        <v>196</v>
      </c>
    </row>
    <row r="8" ht="13.5">
      <c r="B8" s="11" t="s">
        <v>197</v>
      </c>
    </row>
    <row r="9" ht="13.5">
      <c r="B9" s="11" t="s">
        <v>198</v>
      </c>
    </row>
    <row r="10" ht="13.5">
      <c r="B10" s="11" t="s">
        <v>199</v>
      </c>
    </row>
    <row r="11" ht="13.5">
      <c r="B11" s="11" t="s">
        <v>200</v>
      </c>
    </row>
    <row r="12" ht="13.5">
      <c r="B12" s="11" t="s">
        <v>201</v>
      </c>
    </row>
    <row r="13" ht="13.5">
      <c r="B13" s="11" t="s">
        <v>205</v>
      </c>
    </row>
    <row r="14" ht="13.5">
      <c r="B14" s="11" t="s">
        <v>202</v>
      </c>
    </row>
    <row r="15" ht="13.5">
      <c r="B15" s="11" t="s">
        <v>203</v>
      </c>
    </row>
    <row r="16" ht="13.5">
      <c r="B16" s="11" t="s">
        <v>204</v>
      </c>
    </row>
    <row r="17" spans="2:16" ht="15" thickBot="1">
      <c r="B17" s="11"/>
      <c r="D17" s="86"/>
      <c r="F17" s="95" t="s">
        <v>3</v>
      </c>
      <c r="G17" s="87"/>
      <c r="H17" s="86"/>
      <c r="I17" s="86"/>
      <c r="J17" s="86"/>
      <c r="K17" s="86"/>
      <c r="L17" s="86"/>
      <c r="M17" s="86"/>
      <c r="N17" s="86"/>
      <c r="O17" s="86"/>
      <c r="P17" s="86"/>
    </row>
    <row r="18" spans="2:30" ht="15" thickBot="1">
      <c r="B18" s="3"/>
      <c r="C18" s="119"/>
      <c r="D18" s="120"/>
      <c r="E18" s="121"/>
      <c r="F18" s="122" t="s">
        <v>175</v>
      </c>
      <c r="G18" s="121"/>
      <c r="H18" s="121"/>
      <c r="I18" s="121"/>
      <c r="J18" s="121"/>
      <c r="K18" s="137"/>
      <c r="L18" s="107"/>
      <c r="M18" s="107"/>
      <c r="N18" s="107"/>
      <c r="O18" s="107"/>
      <c r="P18" s="107"/>
      <c r="Q18" s="107"/>
      <c r="R18" s="107"/>
      <c r="S18" s="123"/>
      <c r="T18" s="123"/>
      <c r="U18" s="123"/>
      <c r="V18" s="123"/>
      <c r="W18" s="123"/>
      <c r="AC18" s="123"/>
      <c r="AD18" s="123"/>
    </row>
    <row r="19" spans="3:30" ht="16.5" customHeight="1" thickBot="1">
      <c r="C19" s="9"/>
      <c r="D19" s="53"/>
      <c r="E19" s="47"/>
      <c r="F19" s="8"/>
      <c r="G19" s="9"/>
      <c r="H19" s="53"/>
      <c r="I19" s="53"/>
      <c r="J19" s="53"/>
      <c r="K19" s="139"/>
      <c r="L19" s="141"/>
      <c r="M19" s="141"/>
      <c r="N19" s="141"/>
      <c r="O19" s="141"/>
      <c r="P19" s="141"/>
      <c r="Q19" s="123"/>
      <c r="R19" s="123"/>
      <c r="S19" s="140"/>
      <c r="T19" s="140"/>
      <c r="U19" s="140"/>
      <c r="V19" s="140"/>
      <c r="W19" s="140"/>
      <c r="AC19" s="123"/>
      <c r="AD19" s="123"/>
    </row>
    <row r="20" spans="2:28" ht="13.5">
      <c r="B20" s="22"/>
      <c r="C20" s="24" t="s">
        <v>79</v>
      </c>
      <c r="D20" s="48" t="s">
        <v>80</v>
      </c>
      <c r="E20" s="54" t="s">
        <v>81</v>
      </c>
      <c r="F20" s="60" t="s">
        <v>208</v>
      </c>
      <c r="G20" s="24" t="s">
        <v>79</v>
      </c>
      <c r="H20" s="48" t="s">
        <v>80</v>
      </c>
      <c r="I20" s="54" t="s">
        <v>81</v>
      </c>
      <c r="J20" s="60" t="s">
        <v>208</v>
      </c>
      <c r="K20"/>
      <c r="L20"/>
      <c r="M20"/>
      <c r="N20"/>
      <c r="O20"/>
      <c r="P20"/>
      <c r="Q20"/>
      <c r="R20"/>
      <c r="S20"/>
      <c r="T20"/>
      <c r="U20" s="132"/>
      <c r="V20" s="133"/>
      <c r="W20" s="133"/>
      <c r="X20" s="133"/>
      <c r="Z20" s="1"/>
      <c r="AA20" s="1"/>
      <c r="AB20" s="1"/>
    </row>
    <row r="21" spans="2:28" ht="15" thickBot="1">
      <c r="B21" s="25" t="s">
        <v>85</v>
      </c>
      <c r="C21" s="26"/>
      <c r="D21" s="49"/>
      <c r="E21" s="55"/>
      <c r="F21" s="61"/>
      <c r="G21" s="26"/>
      <c r="H21" s="49"/>
      <c r="I21" s="55"/>
      <c r="J21" s="61"/>
      <c r="K21"/>
      <c r="L21"/>
      <c r="M21"/>
      <c r="N21"/>
      <c r="O21"/>
      <c r="P21"/>
      <c r="Q21"/>
      <c r="R21"/>
      <c r="S21"/>
      <c r="T21"/>
      <c r="U21" s="132"/>
      <c r="V21" s="133"/>
      <c r="W21" s="133"/>
      <c r="X21" s="133"/>
      <c r="Z21" s="1"/>
      <c r="AA21" s="1"/>
      <c r="AB21" s="1"/>
    </row>
    <row r="22" spans="2:28" ht="13.5">
      <c r="B22" s="27" t="s">
        <v>206</v>
      </c>
      <c r="C22" s="29">
        <v>35353</v>
      </c>
      <c r="D22" s="50">
        <v>21518</v>
      </c>
      <c r="E22" s="56">
        <v>24123</v>
      </c>
      <c r="F22" s="62">
        <v>33942</v>
      </c>
      <c r="G22" s="29">
        <v>38972</v>
      </c>
      <c r="H22" s="50">
        <v>25050</v>
      </c>
      <c r="I22" s="56">
        <v>27124</v>
      </c>
      <c r="J22" s="62">
        <v>37005</v>
      </c>
      <c r="K22"/>
      <c r="L22"/>
      <c r="M22"/>
      <c r="N22"/>
      <c r="O22"/>
      <c r="P22"/>
      <c r="Q22"/>
      <c r="R22"/>
      <c r="S22"/>
      <c r="T22"/>
      <c r="U22" s="132"/>
      <c r="V22" s="133"/>
      <c r="W22" s="133"/>
      <c r="X22" s="133"/>
      <c r="Z22" s="1"/>
      <c r="AA22" s="1"/>
      <c r="AB22" s="1"/>
    </row>
    <row r="23" spans="2:28" ht="13.5">
      <c r="B23" s="30" t="s">
        <v>86</v>
      </c>
      <c r="C23" s="77">
        <v>8</v>
      </c>
      <c r="D23" s="78">
        <v>29.5</v>
      </c>
      <c r="E23" s="79">
        <v>27.32</v>
      </c>
      <c r="F23" s="80">
        <v>9.7</v>
      </c>
      <c r="G23" s="77">
        <v>8.4</v>
      </c>
      <c r="H23" s="78">
        <v>23.6</v>
      </c>
      <c r="I23" s="79">
        <v>24.7</v>
      </c>
      <c r="J23" s="80">
        <v>10.3</v>
      </c>
      <c r="K23"/>
      <c r="L23"/>
      <c r="M23"/>
      <c r="N23"/>
      <c r="O23"/>
      <c r="P23"/>
      <c r="Q23"/>
      <c r="R23"/>
      <c r="S23"/>
      <c r="T23"/>
      <c r="U23" s="132"/>
      <c r="V23" s="133"/>
      <c r="W23" s="133"/>
      <c r="X23" s="133"/>
      <c r="Z23" s="1"/>
      <c r="AA23" s="1"/>
      <c r="AB23" s="1"/>
    </row>
    <row r="24" spans="2:28" ht="15" thickBot="1">
      <c r="B24" s="33" t="s">
        <v>87</v>
      </c>
      <c r="C24" s="32">
        <v>11.3</v>
      </c>
      <c r="D24" s="51">
        <v>3.5</v>
      </c>
      <c r="E24" s="58">
        <v>4.15</v>
      </c>
      <c r="F24" s="64">
        <v>10.5</v>
      </c>
      <c r="G24" s="32">
        <v>24.5</v>
      </c>
      <c r="H24" s="51">
        <v>9.9</v>
      </c>
      <c r="I24" s="58">
        <v>10</v>
      </c>
      <c r="J24" s="64">
        <v>22.8</v>
      </c>
      <c r="K24"/>
      <c r="L24"/>
      <c r="M24"/>
      <c r="N24"/>
      <c r="O24"/>
      <c r="P24"/>
      <c r="Q24"/>
      <c r="R24"/>
      <c r="S24"/>
      <c r="T24"/>
      <c r="U24" s="132"/>
      <c r="V24" s="133"/>
      <c r="W24" s="133"/>
      <c r="X24" s="133"/>
      <c r="Z24" s="1"/>
      <c r="AA24" s="1"/>
      <c r="AB24" s="1"/>
    </row>
    <row r="25" spans="2:28" ht="13.5">
      <c r="B25" s="23" t="s">
        <v>88</v>
      </c>
      <c r="C25" s="34">
        <f>C22/F22</f>
        <v>1.0415709150904484</v>
      </c>
      <c r="D25" s="67">
        <f>D22/F22</f>
        <v>0.6339638206352012</v>
      </c>
      <c r="E25" s="68">
        <f>E22/F22</f>
        <v>0.7107123917270638</v>
      </c>
      <c r="F25" s="74">
        <v>1</v>
      </c>
      <c r="G25" s="34">
        <f>G22/J22</f>
        <v>1.0531549790568842</v>
      </c>
      <c r="H25" s="67">
        <f>H22/J22</f>
        <v>0.6769355492501014</v>
      </c>
      <c r="I25" s="68">
        <f>I22/J22</f>
        <v>0.732982029455479</v>
      </c>
      <c r="J25" s="74">
        <v>1</v>
      </c>
      <c r="K25"/>
      <c r="L25"/>
      <c r="M25"/>
      <c r="N25"/>
      <c r="O25"/>
      <c r="P25"/>
      <c r="Q25"/>
      <c r="R25"/>
      <c r="S25"/>
      <c r="T25"/>
      <c r="U25" s="132"/>
      <c r="V25" s="133"/>
      <c r="W25" s="133"/>
      <c r="X25" s="133"/>
      <c r="Z25" s="1"/>
      <c r="AA25" s="1"/>
      <c r="AB25" s="1"/>
    </row>
    <row r="26" spans="2:28" ht="13.5">
      <c r="B26" s="28" t="s">
        <v>89</v>
      </c>
      <c r="C26" s="71">
        <f>C23/F23</f>
        <v>0.8247422680412372</v>
      </c>
      <c r="D26" s="72">
        <f>D23/F23</f>
        <v>3.041237113402062</v>
      </c>
      <c r="E26" s="73">
        <f>E23/F23</f>
        <v>2.816494845360825</v>
      </c>
      <c r="F26" s="75">
        <v>1</v>
      </c>
      <c r="G26" s="71">
        <f>G23/J23</f>
        <v>0.8155339805825242</v>
      </c>
      <c r="H26" s="72">
        <f>H23/J23</f>
        <v>2.29126213592233</v>
      </c>
      <c r="I26" s="73">
        <f>I23/J23</f>
        <v>2.3980582524271843</v>
      </c>
      <c r="J26" s="75">
        <v>1</v>
      </c>
      <c r="K26"/>
      <c r="L26"/>
      <c r="M26"/>
      <c r="N26"/>
      <c r="O26"/>
      <c r="P26"/>
      <c r="Q26"/>
      <c r="R26"/>
      <c r="S26"/>
      <c r="T26"/>
      <c r="U26" s="132"/>
      <c r="V26" s="133"/>
      <c r="W26" s="133"/>
      <c r="X26" s="133"/>
      <c r="Z26" s="1"/>
      <c r="AA26" s="1"/>
      <c r="AB26" s="1"/>
    </row>
    <row r="27" spans="2:28" ht="15" thickBot="1">
      <c r="B27" s="35" t="s">
        <v>90</v>
      </c>
      <c r="C27" s="36">
        <f>C24/F24</f>
        <v>1.0761904761904764</v>
      </c>
      <c r="D27" s="69">
        <f>D24/F24</f>
        <v>0.3333333333333333</v>
      </c>
      <c r="E27" s="70">
        <f>E24/F24</f>
        <v>0.3952380952380953</v>
      </c>
      <c r="F27" s="76">
        <v>1</v>
      </c>
      <c r="G27" s="36">
        <f>G24/J24</f>
        <v>1.0745614035087718</v>
      </c>
      <c r="H27" s="69">
        <f>H24/J24</f>
        <v>0.4342105263157895</v>
      </c>
      <c r="I27" s="70">
        <f>I24/J24</f>
        <v>0.43859649122807015</v>
      </c>
      <c r="J27" s="76">
        <v>1</v>
      </c>
      <c r="K27"/>
      <c r="L27"/>
      <c r="M27"/>
      <c r="N27"/>
      <c r="O27"/>
      <c r="P27"/>
      <c r="Q27"/>
      <c r="R27"/>
      <c r="S27"/>
      <c r="T27"/>
      <c r="U27" s="132"/>
      <c r="V27" s="133"/>
      <c r="W27" s="133"/>
      <c r="X27" s="133"/>
      <c r="Z27" s="1"/>
      <c r="AA27" s="1"/>
      <c r="AB27" s="1"/>
    </row>
    <row r="28" spans="2:28" ht="15" thickBot="1">
      <c r="B28" s="37" t="s">
        <v>91</v>
      </c>
      <c r="C28" s="81" t="s">
        <v>79</v>
      </c>
      <c r="D28" s="82" t="s">
        <v>80</v>
      </c>
      <c r="E28" s="83" t="s">
        <v>81</v>
      </c>
      <c r="F28" s="84" t="s">
        <v>208</v>
      </c>
      <c r="G28" s="81" t="s">
        <v>79</v>
      </c>
      <c r="H28" s="82" t="s">
        <v>80</v>
      </c>
      <c r="I28" s="83" t="s">
        <v>81</v>
      </c>
      <c r="J28" s="84" t="s">
        <v>208</v>
      </c>
      <c r="K28"/>
      <c r="L28"/>
      <c r="M28"/>
      <c r="N28"/>
      <c r="O28"/>
      <c r="P28"/>
      <c r="Q28"/>
      <c r="R28"/>
      <c r="S28"/>
      <c r="T28"/>
      <c r="U28" s="132"/>
      <c r="V28" s="133"/>
      <c r="W28" s="133"/>
      <c r="X28" s="133"/>
      <c r="Z28" s="1"/>
      <c r="AA28" s="1"/>
      <c r="AB28" s="1"/>
    </row>
    <row r="29" spans="2:28" ht="13.5">
      <c r="B29" s="27" t="s">
        <v>92</v>
      </c>
      <c r="C29" s="31">
        <v>4.8</v>
      </c>
      <c r="D29" s="51">
        <v>14.3</v>
      </c>
      <c r="E29" s="57">
        <v>7.2</v>
      </c>
      <c r="F29" s="63">
        <v>5.2</v>
      </c>
      <c r="G29" s="31">
        <v>4.2</v>
      </c>
      <c r="H29" s="51">
        <v>10</v>
      </c>
      <c r="I29" s="57">
        <v>7.7</v>
      </c>
      <c r="J29" s="63">
        <v>4.9</v>
      </c>
      <c r="K29"/>
      <c r="L29"/>
      <c r="M29"/>
      <c r="N29"/>
      <c r="O29"/>
      <c r="P29"/>
      <c r="Q29"/>
      <c r="R29"/>
      <c r="S29"/>
      <c r="T29"/>
      <c r="U29" s="132"/>
      <c r="V29" s="133"/>
      <c r="W29" s="133"/>
      <c r="X29" s="133"/>
      <c r="Z29" s="1"/>
      <c r="AA29" s="1"/>
      <c r="AB29" s="1"/>
    </row>
    <row r="30" spans="2:28" ht="13.5">
      <c r="B30" s="30" t="s">
        <v>93</v>
      </c>
      <c r="C30" s="77">
        <v>4.5</v>
      </c>
      <c r="D30" s="78">
        <v>7.3</v>
      </c>
      <c r="E30" s="79">
        <v>6.4</v>
      </c>
      <c r="F30" s="80">
        <v>5.3</v>
      </c>
      <c r="G30" s="77">
        <v>4</v>
      </c>
      <c r="H30" s="78">
        <v>6.49</v>
      </c>
      <c r="I30" s="79">
        <v>5.71</v>
      </c>
      <c r="J30" s="80">
        <v>4.7</v>
      </c>
      <c r="K30"/>
      <c r="L30"/>
      <c r="M30"/>
      <c r="N30"/>
      <c r="O30"/>
      <c r="P30"/>
      <c r="Q30"/>
      <c r="R30"/>
      <c r="S30"/>
      <c r="T30"/>
      <c r="U30" s="132"/>
      <c r="V30" s="133"/>
      <c r="W30" s="133"/>
      <c r="X30" s="133"/>
      <c r="Z30" s="1"/>
      <c r="AA30" s="1"/>
      <c r="AB30" s="1"/>
    </row>
    <row r="31" spans="2:28" ht="13.5">
      <c r="B31" s="30" t="s">
        <v>94</v>
      </c>
      <c r="C31" s="77">
        <v>5.4</v>
      </c>
      <c r="D31" s="78">
        <v>9.3</v>
      </c>
      <c r="E31" s="79">
        <v>8.7</v>
      </c>
      <c r="F31" s="80">
        <v>5.1</v>
      </c>
      <c r="G31" s="77">
        <v>4.2</v>
      </c>
      <c r="H31" s="78">
        <v>7.4</v>
      </c>
      <c r="I31" s="79">
        <v>7.1</v>
      </c>
      <c r="J31" s="80">
        <v>4.1</v>
      </c>
      <c r="K31"/>
      <c r="L31"/>
      <c r="M31"/>
      <c r="N31"/>
      <c r="O31"/>
      <c r="P31"/>
      <c r="Q31"/>
      <c r="R31"/>
      <c r="S31"/>
      <c r="T31"/>
      <c r="U31" s="132"/>
      <c r="V31" s="133"/>
      <c r="W31" s="133"/>
      <c r="X31" s="133"/>
      <c r="Z31" s="1"/>
      <c r="AA31" s="1"/>
      <c r="AB31" s="1"/>
    </row>
    <row r="32" spans="2:28" ht="13.5">
      <c r="B32" s="30" t="s">
        <v>76</v>
      </c>
      <c r="C32" s="32">
        <v>13.7</v>
      </c>
      <c r="D32" s="51">
        <v>25</v>
      </c>
      <c r="E32" s="58">
        <v>21.2</v>
      </c>
      <c r="F32" s="64">
        <v>15.4</v>
      </c>
      <c r="G32" s="32">
        <v>13.5</v>
      </c>
      <c r="H32" s="51">
        <v>21</v>
      </c>
      <c r="I32" s="58">
        <v>21.4</v>
      </c>
      <c r="J32" s="64">
        <v>16.9</v>
      </c>
      <c r="K32"/>
      <c r="L32"/>
      <c r="M32"/>
      <c r="N32"/>
      <c r="O32"/>
      <c r="P32"/>
      <c r="Q32"/>
      <c r="R32"/>
      <c r="S32"/>
      <c r="T32"/>
      <c r="U32" s="132"/>
      <c r="V32" s="133"/>
      <c r="W32" s="133"/>
      <c r="X32" s="133"/>
      <c r="Z32" s="1"/>
      <c r="AA32" s="1"/>
      <c r="AB32" s="1"/>
    </row>
    <row r="33" spans="2:28" ht="13.5">
      <c r="B33" s="28" t="s">
        <v>78</v>
      </c>
      <c r="C33" s="88">
        <f>C29/F29</f>
        <v>0.923076923076923</v>
      </c>
      <c r="D33" s="78">
        <f>D29/F29</f>
        <v>2.75</v>
      </c>
      <c r="E33" s="79">
        <f>E29/F29</f>
        <v>1.3846153846153846</v>
      </c>
      <c r="F33" s="80">
        <v>1</v>
      </c>
      <c r="G33" s="88">
        <f>G29/J29</f>
        <v>0.8571428571428571</v>
      </c>
      <c r="H33" s="78">
        <f>H29/J29</f>
        <v>2.0408163265306123</v>
      </c>
      <c r="I33" s="79">
        <f>I29/J29</f>
        <v>1.5714285714285714</v>
      </c>
      <c r="J33" s="80">
        <v>1</v>
      </c>
      <c r="K33"/>
      <c r="L33"/>
      <c r="M33"/>
      <c r="N33"/>
      <c r="O33"/>
      <c r="P33"/>
      <c r="Q33"/>
      <c r="R33"/>
      <c r="S33"/>
      <c r="T33"/>
      <c r="U33" s="132"/>
      <c r="V33" s="133"/>
      <c r="W33" s="133"/>
      <c r="X33" s="133"/>
      <c r="Z33" s="1"/>
      <c r="AA33" s="1"/>
      <c r="AB33" s="1"/>
    </row>
    <row r="34" spans="2:28" ht="13.5">
      <c r="B34" s="85" t="s">
        <v>95</v>
      </c>
      <c r="C34" s="88">
        <f>C30/F30</f>
        <v>0.8490566037735849</v>
      </c>
      <c r="D34" s="78">
        <f>D30/F30</f>
        <v>1.3773584905660377</v>
      </c>
      <c r="E34" s="79">
        <f>E30/F30</f>
        <v>1.207547169811321</v>
      </c>
      <c r="F34" s="80">
        <v>1</v>
      </c>
      <c r="G34" s="88">
        <f>G30/J30</f>
        <v>0.851063829787234</v>
      </c>
      <c r="H34" s="78">
        <f>H30/J30</f>
        <v>1.3808510638297873</v>
      </c>
      <c r="I34" s="79">
        <f>I30/J30</f>
        <v>1.2148936170212765</v>
      </c>
      <c r="J34" s="80">
        <v>1</v>
      </c>
      <c r="K34"/>
      <c r="L34"/>
      <c r="M34"/>
      <c r="N34"/>
      <c r="O34"/>
      <c r="P34"/>
      <c r="Q34"/>
      <c r="R34"/>
      <c r="S34"/>
      <c r="T34"/>
      <c r="U34" s="132"/>
      <c r="V34" s="133"/>
      <c r="W34" s="133"/>
      <c r="X34" s="133"/>
      <c r="Z34" s="1"/>
      <c r="AA34" s="1"/>
      <c r="AB34" s="1"/>
    </row>
    <row r="35" spans="2:28" ht="13.5">
      <c r="B35" s="28" t="s">
        <v>96</v>
      </c>
      <c r="C35" s="88">
        <f>C31/F31</f>
        <v>1.058823529411765</v>
      </c>
      <c r="D35" s="78">
        <f>D31/F31</f>
        <v>1.823529411764706</v>
      </c>
      <c r="E35" s="79">
        <f>E31/F31</f>
        <v>1.7058823529411764</v>
      </c>
      <c r="F35" s="80">
        <v>1</v>
      </c>
      <c r="G35" s="88">
        <f>G31/J31</f>
        <v>1.024390243902439</v>
      </c>
      <c r="H35" s="78">
        <f>H31/J31</f>
        <v>1.804878048780488</v>
      </c>
      <c r="I35" s="79">
        <f>I31/J31</f>
        <v>1.7317073170731707</v>
      </c>
      <c r="J35" s="80">
        <v>1</v>
      </c>
      <c r="K35"/>
      <c r="L35"/>
      <c r="M35"/>
      <c r="N35"/>
      <c r="O35"/>
      <c r="P35"/>
      <c r="Q35"/>
      <c r="R35"/>
      <c r="S35"/>
      <c r="T35"/>
      <c r="U35" s="132"/>
      <c r="V35" s="133"/>
      <c r="W35" s="133"/>
      <c r="X35" s="133"/>
      <c r="Z35" s="1"/>
      <c r="AA35" s="1"/>
      <c r="AB35" s="1"/>
    </row>
    <row r="36" spans="2:28" ht="15" thickBot="1">
      <c r="B36" s="28" t="s">
        <v>77</v>
      </c>
      <c r="C36" s="89">
        <f>C32/F32</f>
        <v>0.8896103896103895</v>
      </c>
      <c r="D36" s="51">
        <f>D32/F32</f>
        <v>1.6233766233766234</v>
      </c>
      <c r="E36" s="58">
        <f>E32/F32</f>
        <v>1.3766233766233766</v>
      </c>
      <c r="F36" s="64">
        <v>1</v>
      </c>
      <c r="G36" s="89">
        <f>G32/J32</f>
        <v>0.7988165680473374</v>
      </c>
      <c r="H36" s="51">
        <f>H32/J32</f>
        <v>1.2426035502958581</v>
      </c>
      <c r="I36" s="58">
        <f>I32/J32</f>
        <v>1.2662721893491125</v>
      </c>
      <c r="J36" s="64">
        <v>1</v>
      </c>
      <c r="K36"/>
      <c r="L36"/>
      <c r="M36"/>
      <c r="N36"/>
      <c r="O36"/>
      <c r="P36"/>
      <c r="Q36"/>
      <c r="R36"/>
      <c r="S36"/>
      <c r="T36"/>
      <c r="U36" s="132"/>
      <c r="V36" s="133"/>
      <c r="W36" s="133"/>
      <c r="X36" s="133"/>
      <c r="Z36" s="1"/>
      <c r="AA36" s="1"/>
      <c r="AB36" s="1"/>
    </row>
    <row r="37" spans="2:28" ht="15" thickBot="1">
      <c r="B37" s="37" t="s">
        <v>97</v>
      </c>
      <c r="C37" s="81" t="s">
        <v>79</v>
      </c>
      <c r="D37" s="82" t="s">
        <v>80</v>
      </c>
      <c r="E37" s="83" t="s">
        <v>81</v>
      </c>
      <c r="F37" s="84" t="s">
        <v>208</v>
      </c>
      <c r="G37" s="81" t="s">
        <v>79</v>
      </c>
      <c r="H37" s="82" t="s">
        <v>80</v>
      </c>
      <c r="I37" s="83" t="s">
        <v>81</v>
      </c>
      <c r="J37" s="84" t="s">
        <v>208</v>
      </c>
      <c r="K37"/>
      <c r="L37"/>
      <c r="M37"/>
      <c r="N37"/>
      <c r="O37"/>
      <c r="P37"/>
      <c r="Q37"/>
      <c r="R37"/>
      <c r="S37"/>
      <c r="T37"/>
      <c r="U37" s="132"/>
      <c r="V37" s="133"/>
      <c r="W37" s="133"/>
      <c r="X37" s="133"/>
      <c r="Z37" s="1"/>
      <c r="AA37" s="1"/>
      <c r="AB37" s="1"/>
    </row>
    <row r="38" spans="2:28" ht="13.5">
      <c r="B38" s="22" t="s">
        <v>82</v>
      </c>
      <c r="C38" s="32">
        <v>54.5</v>
      </c>
      <c r="D38" s="51">
        <v>31.4</v>
      </c>
      <c r="E38" s="58">
        <f>(I38/H38)*D38</f>
        <v>31.98613333333334</v>
      </c>
      <c r="F38" s="64">
        <v>52.4</v>
      </c>
      <c r="G38" s="32">
        <v>79.2</v>
      </c>
      <c r="H38" s="51">
        <v>75</v>
      </c>
      <c r="I38" s="58">
        <v>76.4</v>
      </c>
      <c r="J38" s="64">
        <v>78.3</v>
      </c>
      <c r="K38"/>
      <c r="L38"/>
      <c r="M38"/>
      <c r="N38"/>
      <c r="O38"/>
      <c r="P38"/>
      <c r="Q38"/>
      <c r="R38"/>
      <c r="S38"/>
      <c r="T38"/>
      <c r="U38" s="132"/>
      <c r="V38" s="133"/>
      <c r="W38" s="133"/>
      <c r="X38" s="133"/>
      <c r="Z38" s="1"/>
      <c r="AA38" s="1"/>
      <c r="AB38" s="1"/>
    </row>
    <row r="39" spans="2:28" ht="13.5">
      <c r="B39" s="38" t="s">
        <v>98</v>
      </c>
      <c r="C39" s="32"/>
      <c r="D39" s="51"/>
      <c r="E39" s="58"/>
      <c r="F39" s="64"/>
      <c r="G39" s="32"/>
      <c r="H39" s="51"/>
      <c r="I39" s="58"/>
      <c r="J39" s="64"/>
      <c r="K39"/>
      <c r="L39"/>
      <c r="M39"/>
      <c r="N39"/>
      <c r="O39"/>
      <c r="P39"/>
      <c r="Q39"/>
      <c r="R39"/>
      <c r="S39"/>
      <c r="T39"/>
      <c r="U39" s="132"/>
      <c r="V39" s="133"/>
      <c r="W39" s="133"/>
      <c r="X39" s="133"/>
      <c r="Z39" s="1"/>
      <c r="AA39" s="1"/>
      <c r="AB39" s="1"/>
    </row>
    <row r="40" spans="2:28" ht="13.5">
      <c r="B40" s="39" t="s">
        <v>99</v>
      </c>
      <c r="C40" s="32">
        <v>11.3</v>
      </c>
      <c r="D40" s="51">
        <v>4.4</v>
      </c>
      <c r="E40" s="58">
        <v>3.3</v>
      </c>
      <c r="F40" s="64">
        <v>11.1</v>
      </c>
      <c r="G40" s="32">
        <v>29.8</v>
      </c>
      <c r="H40" s="51">
        <v>16.6</v>
      </c>
      <c r="I40" s="58">
        <v>12.4</v>
      </c>
      <c r="J40" s="64">
        <v>26.4</v>
      </c>
      <c r="K40"/>
      <c r="L40"/>
      <c r="M40"/>
      <c r="N40"/>
      <c r="O40"/>
      <c r="P40"/>
      <c r="Q40"/>
      <c r="R40"/>
      <c r="S40"/>
      <c r="T40"/>
      <c r="U40" s="132"/>
      <c r="V40" s="133"/>
      <c r="W40" s="133"/>
      <c r="X40" s="133"/>
      <c r="Z40" s="1"/>
      <c r="AA40" s="1"/>
      <c r="AB40" s="1"/>
    </row>
    <row r="41" spans="2:28" ht="15" thickBot="1">
      <c r="B41" s="40" t="s">
        <v>100</v>
      </c>
      <c r="C41" s="32"/>
      <c r="D41" s="51"/>
      <c r="E41" s="58"/>
      <c r="F41" s="64"/>
      <c r="G41" s="32"/>
      <c r="H41" s="51"/>
      <c r="I41" s="58"/>
      <c r="J41" s="64"/>
      <c r="K41"/>
      <c r="L41"/>
      <c r="M41"/>
      <c r="N41"/>
      <c r="O41"/>
      <c r="P41"/>
      <c r="Q41"/>
      <c r="R41"/>
      <c r="S41"/>
      <c r="T41"/>
      <c r="U41" s="132"/>
      <c r="V41" s="133"/>
      <c r="W41" s="133"/>
      <c r="X41" s="133"/>
      <c r="Z41" s="1"/>
      <c r="AA41" s="1"/>
      <c r="AB41" s="1"/>
    </row>
    <row r="42" spans="2:28" ht="13.5">
      <c r="B42" s="23" t="s">
        <v>101</v>
      </c>
      <c r="C42" s="90">
        <f>C38/F38</f>
        <v>1.0400763358778626</v>
      </c>
      <c r="D42" s="92">
        <f>D38/F38</f>
        <v>0.599236641221374</v>
      </c>
      <c r="E42" s="92">
        <f>E38/F38</f>
        <v>0.6104223918575065</v>
      </c>
      <c r="F42" s="65">
        <v>1</v>
      </c>
      <c r="G42" s="90">
        <f>G38/J38</f>
        <v>1.0114942528735633</v>
      </c>
      <c r="H42" s="92">
        <f>H38/J38</f>
        <v>0.9578544061302683</v>
      </c>
      <c r="I42" s="92">
        <f>I38/J38</f>
        <v>0.9757343550447</v>
      </c>
      <c r="J42" s="65">
        <v>1</v>
      </c>
      <c r="K42"/>
      <c r="L42"/>
      <c r="M42"/>
      <c r="N42"/>
      <c r="O42"/>
      <c r="P42"/>
      <c r="Q42"/>
      <c r="R42"/>
      <c r="S42"/>
      <c r="T42"/>
      <c r="U42" s="132"/>
      <c r="V42" s="133"/>
      <c r="W42" s="133"/>
      <c r="X42" s="133"/>
      <c r="Z42" s="1"/>
      <c r="AA42" s="1"/>
      <c r="AB42" s="1"/>
    </row>
    <row r="43" spans="2:28" ht="15" thickBot="1">
      <c r="B43" s="35" t="s">
        <v>102</v>
      </c>
      <c r="C43" s="91">
        <f>C40/F40</f>
        <v>1.018018018018018</v>
      </c>
      <c r="D43" s="93">
        <f>D40/F40</f>
        <v>0.39639639639639646</v>
      </c>
      <c r="E43" s="93">
        <f>E40/F40</f>
        <v>0.2972972972972973</v>
      </c>
      <c r="F43" s="66">
        <v>1</v>
      </c>
      <c r="G43" s="91">
        <f>G40/J40</f>
        <v>1.128787878787879</v>
      </c>
      <c r="H43" s="93">
        <f>H40/J40</f>
        <v>0.6287878787878789</v>
      </c>
      <c r="I43" s="93">
        <f>I40/J40</f>
        <v>0.4696969696969697</v>
      </c>
      <c r="J43" s="66">
        <v>1</v>
      </c>
      <c r="K43"/>
      <c r="L43"/>
      <c r="M43"/>
      <c r="N43"/>
      <c r="O43"/>
      <c r="P43"/>
      <c r="Q43"/>
      <c r="R43"/>
      <c r="S43"/>
      <c r="T43"/>
      <c r="U43" s="132"/>
      <c r="V43" s="133"/>
      <c r="W43" s="133"/>
      <c r="X43" s="133"/>
      <c r="Z43" s="1"/>
      <c r="AA43" s="1"/>
      <c r="AB43" s="1"/>
    </row>
    <row r="44" spans="2:28" ht="15" thickBot="1">
      <c r="B44" s="37" t="s">
        <v>103</v>
      </c>
      <c r="C44" s="81" t="s">
        <v>83</v>
      </c>
      <c r="D44" s="82" t="s">
        <v>84</v>
      </c>
      <c r="E44" s="83" t="s">
        <v>207</v>
      </c>
      <c r="F44" s="84" t="s">
        <v>208</v>
      </c>
      <c r="G44" s="81" t="s">
        <v>83</v>
      </c>
      <c r="H44" s="82" t="s">
        <v>84</v>
      </c>
      <c r="I44" s="83" t="s">
        <v>207</v>
      </c>
      <c r="J44" s="84" t="s">
        <v>208</v>
      </c>
      <c r="K44"/>
      <c r="L44"/>
      <c r="M44"/>
      <c r="N44"/>
      <c r="O44"/>
      <c r="P44"/>
      <c r="Q44"/>
      <c r="R44"/>
      <c r="S44"/>
      <c r="T44"/>
      <c r="U44" s="132"/>
      <c r="V44" s="133"/>
      <c r="W44" s="133"/>
      <c r="X44" s="133"/>
      <c r="Z44" s="1"/>
      <c r="AA44" s="1"/>
      <c r="AB44" s="1"/>
    </row>
    <row r="45" spans="2:28" ht="13.5">
      <c r="B45" s="27" t="s">
        <v>104</v>
      </c>
      <c r="C45" s="32">
        <v>93.3</v>
      </c>
      <c r="D45" s="51">
        <v>3.1</v>
      </c>
      <c r="E45" s="58">
        <v>3.6</v>
      </c>
      <c r="F45" s="64">
        <v>100</v>
      </c>
      <c r="G45" s="32">
        <v>87.4</v>
      </c>
      <c r="H45" s="51">
        <v>7.6</v>
      </c>
      <c r="I45" s="58">
        <v>5</v>
      </c>
      <c r="J45" s="64">
        <v>100</v>
      </c>
      <c r="K45"/>
      <c r="L45"/>
      <c r="M45"/>
      <c r="N45"/>
      <c r="O45"/>
      <c r="P45"/>
      <c r="Q45"/>
      <c r="R45"/>
      <c r="S45"/>
      <c r="T45"/>
      <c r="U45" s="132"/>
      <c r="V45" s="133"/>
      <c r="W45" s="133"/>
      <c r="X45" s="133"/>
      <c r="Z45" s="1"/>
      <c r="AA45" s="1"/>
      <c r="AB45" s="1"/>
    </row>
    <row r="46" spans="2:28" ht="15" thickBot="1">
      <c r="B46" s="33" t="s">
        <v>105</v>
      </c>
      <c r="C46" s="41">
        <v>83.1</v>
      </c>
      <c r="D46" s="52">
        <v>14.3</v>
      </c>
      <c r="E46" s="59">
        <v>2.600000000000005</v>
      </c>
      <c r="F46" s="66">
        <v>100</v>
      </c>
      <c r="G46" s="41">
        <v>75.2</v>
      </c>
      <c r="H46" s="52">
        <v>17.8</v>
      </c>
      <c r="I46" s="59">
        <v>7</v>
      </c>
      <c r="J46" s="66">
        <v>100</v>
      </c>
      <c r="K46"/>
      <c r="L46"/>
      <c r="M46"/>
      <c r="N46"/>
      <c r="O46"/>
      <c r="P46"/>
      <c r="Q46"/>
      <c r="R46"/>
      <c r="S46"/>
      <c r="T46"/>
      <c r="U46" s="132"/>
      <c r="V46" s="133"/>
      <c r="W46" s="133"/>
      <c r="X46" s="133"/>
      <c r="Z46" s="1"/>
      <c r="AA46" s="1"/>
      <c r="AB46" s="1"/>
    </row>
    <row r="47" spans="19:23" ht="6.75" customHeight="1">
      <c r="S47"/>
      <c r="T47"/>
      <c r="U47"/>
      <c r="V47"/>
      <c r="W47"/>
    </row>
    <row r="48" spans="2:23" ht="13.5">
      <c r="B48" s="7" t="s">
        <v>75</v>
      </c>
      <c r="S48"/>
      <c r="T48"/>
      <c r="U48"/>
      <c r="V48"/>
      <c r="W48"/>
    </row>
    <row r="49" spans="19:23" ht="13.5">
      <c r="S49"/>
      <c r="T49"/>
      <c r="U49"/>
      <c r="V49"/>
      <c r="W49"/>
    </row>
    <row r="50" spans="4:23" ht="13.5">
      <c r="D50" s="13" t="s">
        <v>11</v>
      </c>
      <c r="S50"/>
      <c r="T50"/>
      <c r="U50"/>
      <c r="V50"/>
      <c r="W50"/>
    </row>
    <row r="51" spans="19:23" ht="15.75">
      <c r="S51"/>
      <c r="T51"/>
      <c r="U51"/>
      <c r="V51"/>
      <c r="W51"/>
    </row>
    <row r="52" spans="19:23" ht="15.75">
      <c r="S52"/>
      <c r="T52"/>
      <c r="U52"/>
      <c r="V52"/>
      <c r="W52"/>
    </row>
    <row r="53" spans="19:23" ht="15.75">
      <c r="S53"/>
      <c r="T53"/>
      <c r="U53"/>
      <c r="V53"/>
      <c r="W53"/>
    </row>
    <row r="54" spans="19:23" ht="15.75">
      <c r="S54"/>
      <c r="T54"/>
      <c r="U54"/>
      <c r="V54"/>
      <c r="W54"/>
    </row>
    <row r="55" spans="19:23" ht="15.75">
      <c r="S55"/>
      <c r="T55"/>
      <c r="U55"/>
      <c r="V55"/>
      <c r="W55"/>
    </row>
    <row r="56" spans="19:23" ht="15.75">
      <c r="S56"/>
      <c r="T56"/>
      <c r="U56"/>
      <c r="V56"/>
      <c r="W56"/>
    </row>
    <row r="57" spans="19:23" ht="15.75">
      <c r="S57"/>
      <c r="T57"/>
      <c r="U57"/>
      <c r="V57"/>
      <c r="W57"/>
    </row>
    <row r="58" spans="19:23" ht="15.75">
      <c r="S58"/>
      <c r="T58"/>
      <c r="U58"/>
      <c r="V58"/>
      <c r="W58"/>
    </row>
    <row r="59" spans="19:23" ht="15.75">
      <c r="S59"/>
      <c r="T59"/>
      <c r="U59"/>
      <c r="V59"/>
      <c r="W59"/>
    </row>
    <row r="60" spans="5:23" ht="15.75">
      <c r="E60" s="95"/>
      <c r="S60"/>
      <c r="T60"/>
      <c r="U60"/>
      <c r="V60"/>
      <c r="W60"/>
    </row>
    <row r="61" spans="4:23" ht="0.75" customHeight="1">
      <c r="D61" s="1">
        <v>1970</v>
      </c>
      <c r="E61" s="1">
        <v>1997</v>
      </c>
      <c r="F61" s="94">
        <v>1970</v>
      </c>
      <c r="G61" s="94">
        <v>1997</v>
      </c>
      <c r="S61"/>
      <c r="T61"/>
      <c r="U61"/>
      <c r="V61"/>
      <c r="W61"/>
    </row>
    <row r="62" spans="3:23" ht="0.75" customHeight="1">
      <c r="C62" s="2" t="s">
        <v>7</v>
      </c>
      <c r="D62" s="1">
        <f>F62/F65</f>
        <v>1.041482529020093</v>
      </c>
      <c r="E62" s="1">
        <f>G62/G65</f>
        <v>1.0531549790568842</v>
      </c>
      <c r="F62" s="118">
        <v>35.35</v>
      </c>
      <c r="G62" s="118">
        <v>38.972</v>
      </c>
      <c r="S62"/>
      <c r="T62"/>
      <c r="U62"/>
      <c r="V62"/>
      <c r="W62"/>
    </row>
    <row r="63" spans="3:23" ht="0.75" customHeight="1">
      <c r="C63" s="2" t="s">
        <v>8</v>
      </c>
      <c r="D63" s="1">
        <f>F63/F65</f>
        <v>0.6339638206352013</v>
      </c>
      <c r="E63" s="1">
        <f>G63/G65</f>
        <v>0.6769355492501014</v>
      </c>
      <c r="F63" s="118">
        <v>21.518</v>
      </c>
      <c r="G63" s="118">
        <v>25.05</v>
      </c>
      <c r="S63"/>
      <c r="T63"/>
      <c r="U63"/>
      <c r="V63"/>
      <c r="W63"/>
    </row>
    <row r="64" spans="3:23" ht="0.75" customHeight="1">
      <c r="C64" s="2" t="s">
        <v>9</v>
      </c>
      <c r="D64" s="1">
        <f>F64/F65</f>
        <v>0.7109186258912262</v>
      </c>
      <c r="E64" s="1">
        <f>G64/G65</f>
        <v>0.7329820294554789</v>
      </c>
      <c r="F64" s="118">
        <v>24.13</v>
      </c>
      <c r="G64" s="118">
        <v>27.124</v>
      </c>
      <c r="S64"/>
      <c r="T64"/>
      <c r="U64"/>
      <c r="V64"/>
      <c r="W64"/>
    </row>
    <row r="65" spans="3:23" ht="0.75" customHeight="1">
      <c r="C65" s="2" t="s">
        <v>10</v>
      </c>
      <c r="F65" s="118">
        <v>33.942</v>
      </c>
      <c r="G65" s="118">
        <v>37.005</v>
      </c>
      <c r="S65"/>
      <c r="T65"/>
      <c r="U65"/>
      <c r="V65"/>
      <c r="W65"/>
    </row>
    <row r="66" ht="15.75">
      <c r="C66" s="2"/>
    </row>
    <row r="67" ht="15.75">
      <c r="C67" s="2"/>
    </row>
    <row r="68" ht="15.75"/>
    <row r="69" ht="15.75"/>
    <row r="70" ht="15.75"/>
    <row r="71" ht="15.75"/>
    <row r="72" ht="15.75"/>
    <row r="73" ht="15.75"/>
    <row r="74" ht="15.75"/>
    <row r="75" ht="15.75"/>
    <row r="77" ht="13.5">
      <c r="B77" s="11" t="s">
        <v>314</v>
      </c>
    </row>
    <row r="78" ht="13.5">
      <c r="B78" s="11" t="s">
        <v>315</v>
      </c>
    </row>
    <row r="79" ht="13.5">
      <c r="B79" s="11" t="s">
        <v>316</v>
      </c>
    </row>
    <row r="80" ht="13.5">
      <c r="B80" s="11" t="s">
        <v>317</v>
      </c>
    </row>
    <row r="81" ht="13.5">
      <c r="B81" s="11" t="s">
        <v>318</v>
      </c>
    </row>
    <row r="82" ht="13.5">
      <c r="B82" s="11" t="s">
        <v>319</v>
      </c>
    </row>
    <row r="83" spans="2:4" ht="15" thickBot="1">
      <c r="B83" s="11"/>
      <c r="D83" s="13" t="s">
        <v>320</v>
      </c>
    </row>
    <row r="84" spans="2:30" ht="16.5" customHeight="1" thickBot="1">
      <c r="B84" s="44"/>
      <c r="C84" s="43"/>
      <c r="D84" s="14" t="s">
        <v>117</v>
      </c>
      <c r="E84" s="15"/>
      <c r="F84" s="15"/>
      <c r="G84" s="15"/>
      <c r="H84" s="15"/>
      <c r="I84" s="15"/>
      <c r="J84" s="15"/>
      <c r="K84" s="137"/>
      <c r="L84" s="107"/>
      <c r="M84" s="107"/>
      <c r="N84" s="107"/>
      <c r="O84" s="107"/>
      <c r="P84" s="107"/>
      <c r="Q84" s="107"/>
      <c r="R84" s="107"/>
      <c r="S84" s="123"/>
      <c r="T84" s="123"/>
      <c r="U84" s="123"/>
      <c r="V84" s="123"/>
      <c r="W84" s="123"/>
      <c r="AC84" s="123"/>
      <c r="AD84" s="123"/>
    </row>
    <row r="85" spans="2:30" ht="16.5" customHeight="1" thickBot="1">
      <c r="B85" s="45"/>
      <c r="C85" s="18"/>
      <c r="D85" s="19" t="s">
        <v>118</v>
      </c>
      <c r="E85" s="20" t="s">
        <v>311</v>
      </c>
      <c r="F85" s="21"/>
      <c r="G85" s="21"/>
      <c r="H85" s="21"/>
      <c r="I85" s="21"/>
      <c r="J85" s="21"/>
      <c r="K85" s="138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AC85" s="123"/>
      <c r="AD85" s="123"/>
    </row>
    <row r="86" spans="2:28" s="96" customFormat="1" ht="12.75" thickBot="1">
      <c r="B86" s="97" t="s">
        <v>306</v>
      </c>
      <c r="C86" s="101">
        <v>85.4</v>
      </c>
      <c r="D86" s="102">
        <v>13.052</v>
      </c>
      <c r="X86" s="132"/>
      <c r="Y86" s="133"/>
      <c r="Z86" s="133"/>
      <c r="AA86" s="133"/>
      <c r="AB86" s="133"/>
    </row>
    <row r="87" spans="2:28" s="96" customFormat="1" ht="12.75" thickBot="1">
      <c r="B87" s="97" t="s">
        <v>164</v>
      </c>
      <c r="C87" s="103">
        <v>38.5</v>
      </c>
      <c r="D87" s="104">
        <v>13.364</v>
      </c>
      <c r="X87" s="132"/>
      <c r="Y87" s="133"/>
      <c r="Z87" s="133"/>
      <c r="AA87" s="133"/>
      <c r="AB87" s="133"/>
    </row>
    <row r="88" spans="2:28" s="96" customFormat="1" ht="12.75" thickBot="1">
      <c r="B88" s="97" t="s">
        <v>163</v>
      </c>
      <c r="C88" s="103">
        <v>63.2</v>
      </c>
      <c r="D88" s="104">
        <v>13.468</v>
      </c>
      <c r="X88" s="132"/>
      <c r="Y88" s="133"/>
      <c r="Z88" s="133"/>
      <c r="AA88" s="133"/>
      <c r="AB88" s="133"/>
    </row>
    <row r="89" spans="2:28" s="96" customFormat="1" ht="12.75" thickBot="1">
      <c r="B89" s="97" t="s">
        <v>162</v>
      </c>
      <c r="C89" s="103">
        <v>71.3</v>
      </c>
      <c r="D89" s="104">
        <v>14.092</v>
      </c>
      <c r="X89" s="132"/>
      <c r="Y89" s="133"/>
      <c r="Z89" s="133"/>
      <c r="AA89" s="133"/>
      <c r="AB89" s="133"/>
    </row>
    <row r="90" spans="2:28" s="96" customFormat="1" ht="12.75" thickBot="1">
      <c r="B90" s="97" t="s">
        <v>161</v>
      </c>
      <c r="C90" s="103">
        <v>5</v>
      </c>
      <c r="D90" s="104">
        <v>14.248</v>
      </c>
      <c r="X90" s="132"/>
      <c r="Y90" s="133"/>
      <c r="Z90" s="133"/>
      <c r="AA90" s="133"/>
      <c r="AB90" s="133"/>
    </row>
    <row r="91" spans="2:28" s="96" customFormat="1" ht="12.75" thickBot="1">
      <c r="B91" s="97" t="s">
        <v>160</v>
      </c>
      <c r="C91" s="103">
        <v>90.3</v>
      </c>
      <c r="D91" s="104">
        <v>14.872</v>
      </c>
      <c r="X91" s="132"/>
      <c r="Y91" s="133"/>
      <c r="Z91" s="133"/>
      <c r="AA91" s="133"/>
      <c r="AB91" s="133"/>
    </row>
    <row r="92" spans="2:28" s="96" customFormat="1" ht="12.75" thickBot="1">
      <c r="B92" s="97" t="s">
        <v>159</v>
      </c>
      <c r="C92" s="103">
        <v>70.5</v>
      </c>
      <c r="D92" s="104">
        <v>15.028</v>
      </c>
      <c r="X92" s="132"/>
      <c r="Y92" s="133"/>
      <c r="Z92" s="133"/>
      <c r="AA92" s="133"/>
      <c r="AB92" s="133"/>
    </row>
    <row r="93" spans="2:28" s="96" customFormat="1" ht="12.75" thickBot="1">
      <c r="B93" s="97" t="s">
        <v>157</v>
      </c>
      <c r="C93" s="103">
        <v>48.6</v>
      </c>
      <c r="D93" s="104">
        <v>15.236</v>
      </c>
      <c r="X93" s="132"/>
      <c r="Y93" s="133"/>
      <c r="Z93" s="133"/>
      <c r="AA93" s="133"/>
      <c r="AB93" s="133"/>
    </row>
    <row r="94" spans="2:28" s="96" customFormat="1" ht="12.75" thickBot="1">
      <c r="B94" s="97" t="s">
        <v>158</v>
      </c>
      <c r="C94" s="103">
        <v>30.3</v>
      </c>
      <c r="D94" s="104">
        <v>15.236</v>
      </c>
      <c r="X94" s="132"/>
      <c r="Y94" s="133"/>
      <c r="Z94" s="133"/>
      <c r="AA94" s="133"/>
      <c r="AB94" s="133"/>
    </row>
    <row r="95" spans="2:28" s="96" customFormat="1" ht="12.75" thickBot="1">
      <c r="B95" s="97" t="s">
        <v>156</v>
      </c>
      <c r="C95" s="103">
        <v>90</v>
      </c>
      <c r="D95" s="104">
        <v>15.6</v>
      </c>
      <c r="X95" s="132"/>
      <c r="Y95" s="133"/>
      <c r="Z95" s="133"/>
      <c r="AA95" s="133"/>
      <c r="AB95" s="133"/>
    </row>
    <row r="96" spans="2:28" s="96" customFormat="1" ht="12.75" thickBot="1">
      <c r="B96" s="97" t="s">
        <v>155</v>
      </c>
      <c r="C96" s="103">
        <v>27.7</v>
      </c>
      <c r="D96" s="104">
        <v>16.64</v>
      </c>
      <c r="X96" s="132"/>
      <c r="Y96" s="133"/>
      <c r="Z96" s="133"/>
      <c r="AA96" s="133"/>
      <c r="AB96" s="133"/>
    </row>
    <row r="97" spans="2:28" s="96" customFormat="1" ht="12.75" thickBot="1">
      <c r="B97" s="97" t="s">
        <v>154</v>
      </c>
      <c r="C97" s="103">
        <v>16.4</v>
      </c>
      <c r="D97" s="104">
        <v>17.576</v>
      </c>
      <c r="X97" s="132"/>
      <c r="Y97" s="133"/>
      <c r="Z97" s="133"/>
      <c r="AA97" s="133"/>
      <c r="AB97" s="133"/>
    </row>
    <row r="98" spans="2:28" s="96" customFormat="1" ht="12.75" thickBot="1">
      <c r="B98" s="97" t="s">
        <v>153</v>
      </c>
      <c r="C98" s="103">
        <v>8.6</v>
      </c>
      <c r="D98" s="104">
        <v>18.304</v>
      </c>
      <c r="X98" s="132"/>
      <c r="Y98" s="133"/>
      <c r="Z98" s="133"/>
      <c r="AA98" s="133"/>
      <c r="AB98" s="133"/>
    </row>
    <row r="99" spans="2:28" s="96" customFormat="1" ht="12.75" thickBot="1">
      <c r="B99" s="97" t="s">
        <v>152</v>
      </c>
      <c r="C99" s="103">
        <v>38.1</v>
      </c>
      <c r="D99" s="104">
        <v>18.408</v>
      </c>
      <c r="X99" s="132"/>
      <c r="Y99" s="133"/>
      <c r="Z99" s="133"/>
      <c r="AA99" s="133"/>
      <c r="AB99" s="133"/>
    </row>
    <row r="100" spans="2:28" s="96" customFormat="1" ht="12.75" thickBot="1">
      <c r="B100" s="97" t="s">
        <v>151</v>
      </c>
      <c r="C100" s="103">
        <v>83.6</v>
      </c>
      <c r="D100" s="104">
        <v>18.668</v>
      </c>
      <c r="X100" s="132"/>
      <c r="Y100" s="133"/>
      <c r="Z100" s="133"/>
      <c r="AA100" s="133"/>
      <c r="AB100" s="133"/>
    </row>
    <row r="101" spans="2:28" s="96" customFormat="1" ht="12.75" thickBot="1">
      <c r="B101" s="97" t="s">
        <v>150</v>
      </c>
      <c r="C101" s="103">
        <v>85.8</v>
      </c>
      <c r="D101" s="104">
        <v>20.228</v>
      </c>
      <c r="X101" s="132"/>
      <c r="Y101" s="133"/>
      <c r="Z101" s="133"/>
      <c r="AA101" s="133"/>
      <c r="AB101" s="133"/>
    </row>
    <row r="102" spans="2:28" s="96" customFormat="1" ht="12.75" thickBot="1">
      <c r="B102" s="97" t="s">
        <v>149</v>
      </c>
      <c r="C102" s="103">
        <v>99.9</v>
      </c>
      <c r="D102" s="104">
        <v>20.592</v>
      </c>
      <c r="X102" s="132"/>
      <c r="Y102" s="133"/>
      <c r="Z102" s="133"/>
      <c r="AA102" s="133"/>
      <c r="AB102" s="133"/>
    </row>
    <row r="103" spans="2:28" s="96" customFormat="1" ht="12.75" thickBot="1">
      <c r="B103" s="97" t="s">
        <v>195</v>
      </c>
      <c r="C103" s="103">
        <v>77.2</v>
      </c>
      <c r="D103" s="104">
        <v>23.4</v>
      </c>
      <c r="X103" s="132"/>
      <c r="Y103" s="133"/>
      <c r="Z103" s="133"/>
      <c r="AA103" s="133"/>
      <c r="AB103" s="133"/>
    </row>
    <row r="104" spans="2:28" s="96" customFormat="1" ht="12.75" thickBot="1">
      <c r="B104" s="97" t="s">
        <v>194</v>
      </c>
      <c r="C104" s="103">
        <v>16.9</v>
      </c>
      <c r="D104" s="104">
        <v>24.024</v>
      </c>
      <c r="X104" s="132"/>
      <c r="Y104" s="133"/>
      <c r="Z104" s="133"/>
      <c r="AA104" s="133"/>
      <c r="AB104" s="133"/>
    </row>
    <row r="105" spans="2:28" s="96" customFormat="1" ht="12.75" thickBot="1">
      <c r="B105" s="97" t="s">
        <v>193</v>
      </c>
      <c r="C105" s="103">
        <v>74.1</v>
      </c>
      <c r="D105" s="104">
        <v>24.128</v>
      </c>
      <c r="X105" s="132"/>
      <c r="Y105" s="133"/>
      <c r="Z105" s="133"/>
      <c r="AA105" s="133"/>
      <c r="AB105" s="133"/>
    </row>
    <row r="106" spans="2:28" s="96" customFormat="1" ht="12.75" thickBot="1">
      <c r="B106" s="97" t="s">
        <v>192</v>
      </c>
      <c r="C106" s="103">
        <v>0.5</v>
      </c>
      <c r="D106" s="104">
        <v>24.232</v>
      </c>
      <c r="X106" s="132"/>
      <c r="Y106" s="133"/>
      <c r="Z106" s="133"/>
      <c r="AA106" s="133"/>
      <c r="AB106" s="133"/>
    </row>
    <row r="107" spans="2:28" s="96" customFormat="1" ht="12.75" thickBot="1">
      <c r="B107" s="105" t="s">
        <v>308</v>
      </c>
      <c r="C107" s="103">
        <v>42.6</v>
      </c>
      <c r="D107" s="46">
        <v>24.908</v>
      </c>
      <c r="X107" s="132"/>
      <c r="Y107" s="133"/>
      <c r="Z107" s="133"/>
      <c r="AA107" s="133"/>
      <c r="AB107" s="133"/>
    </row>
    <row r="108" spans="2:28" s="96" customFormat="1" ht="12.75" thickBot="1">
      <c r="B108" s="97" t="s">
        <v>191</v>
      </c>
      <c r="C108" s="103">
        <v>1.6</v>
      </c>
      <c r="D108" s="104">
        <v>25.116</v>
      </c>
      <c r="X108" s="132"/>
      <c r="Y108" s="133"/>
      <c r="Z108" s="133"/>
      <c r="AA108" s="133"/>
      <c r="AB108" s="133"/>
    </row>
    <row r="109" spans="2:28" s="96" customFormat="1" ht="12.75" thickBot="1">
      <c r="B109" s="97" t="s">
        <v>190</v>
      </c>
      <c r="C109" s="103">
        <v>8.9</v>
      </c>
      <c r="D109" s="104">
        <v>25.896</v>
      </c>
      <c r="X109" s="132"/>
      <c r="Y109" s="133"/>
      <c r="Z109" s="133"/>
      <c r="AA109" s="133"/>
      <c r="AB109" s="133"/>
    </row>
    <row r="110" spans="2:28" s="96" customFormat="1" ht="12.75" thickBot="1">
      <c r="B110" s="97" t="s">
        <v>189</v>
      </c>
      <c r="C110" s="103">
        <v>7.4</v>
      </c>
      <c r="D110" s="104">
        <v>29.952</v>
      </c>
      <c r="X110" s="132"/>
      <c r="Y110" s="133"/>
      <c r="Z110" s="133"/>
      <c r="AA110" s="133"/>
      <c r="AB110" s="133"/>
    </row>
    <row r="111" spans="2:28" s="96" customFormat="1" ht="12.75" thickBot="1">
      <c r="B111" s="97" t="s">
        <v>188</v>
      </c>
      <c r="C111" s="103">
        <v>4.7</v>
      </c>
      <c r="D111" s="104">
        <v>30.316</v>
      </c>
      <c r="X111" s="132"/>
      <c r="Y111" s="133"/>
      <c r="Z111" s="133"/>
      <c r="AA111" s="133"/>
      <c r="AB111" s="133"/>
    </row>
    <row r="112" spans="2:28" s="96" customFormat="1" ht="12.75" thickBot="1">
      <c r="B112" s="97" t="s">
        <v>187</v>
      </c>
      <c r="C112" s="103">
        <v>53.5</v>
      </c>
      <c r="D112" s="104">
        <v>30.628</v>
      </c>
      <c r="X112" s="132"/>
      <c r="Y112" s="133"/>
      <c r="Z112" s="133"/>
      <c r="AA112" s="133"/>
      <c r="AB112" s="133"/>
    </row>
    <row r="113" spans="2:28" s="96" customFormat="1" ht="12.75" thickBot="1">
      <c r="B113" s="97" t="s">
        <v>310</v>
      </c>
      <c r="C113" s="103">
        <v>2</v>
      </c>
      <c r="D113" s="104">
        <v>30.992</v>
      </c>
      <c r="X113" s="132"/>
      <c r="Y113" s="133"/>
      <c r="Z113" s="133"/>
      <c r="AA113" s="133"/>
      <c r="AB113" s="133"/>
    </row>
    <row r="114" spans="2:28" s="96" customFormat="1" ht="12.75" thickBot="1">
      <c r="B114" s="97" t="s">
        <v>186</v>
      </c>
      <c r="C114" s="103">
        <v>85.1</v>
      </c>
      <c r="D114" s="104">
        <v>30.992</v>
      </c>
      <c r="X114" s="132"/>
      <c r="Y114" s="133"/>
      <c r="Z114" s="133"/>
      <c r="AA114" s="133"/>
      <c r="AB114" s="133"/>
    </row>
    <row r="115" spans="2:28" s="96" customFormat="1" ht="12.75" thickBot="1">
      <c r="B115" s="97" t="s">
        <v>185</v>
      </c>
      <c r="C115" s="103">
        <v>50.3</v>
      </c>
      <c r="D115" s="104">
        <v>31.096</v>
      </c>
      <c r="X115" s="132"/>
      <c r="Y115" s="133"/>
      <c r="Z115" s="133"/>
      <c r="AA115" s="133"/>
      <c r="AB115" s="133"/>
    </row>
    <row r="116" spans="2:28" s="96" customFormat="1" ht="12.75" thickBot="1">
      <c r="B116" s="97" t="s">
        <v>184</v>
      </c>
      <c r="C116" s="103">
        <v>49.7</v>
      </c>
      <c r="D116" s="104">
        <v>32.084</v>
      </c>
      <c r="X116" s="132"/>
      <c r="Y116" s="133"/>
      <c r="Z116" s="133"/>
      <c r="AA116" s="133"/>
      <c r="AB116" s="133"/>
    </row>
    <row r="117" spans="2:28" s="96" customFormat="1" ht="12.75" thickBot="1">
      <c r="B117" s="97" t="s">
        <v>307</v>
      </c>
      <c r="C117" s="103">
        <v>83.5</v>
      </c>
      <c r="D117" s="104">
        <v>33.28</v>
      </c>
      <c r="X117" s="132"/>
      <c r="Y117" s="133"/>
      <c r="Z117" s="133"/>
      <c r="AA117" s="133"/>
      <c r="AB117" s="133"/>
    </row>
    <row r="118" spans="2:28" s="96" customFormat="1" ht="12.75" thickBot="1">
      <c r="B118" s="97" t="s">
        <v>183</v>
      </c>
      <c r="C118" s="103">
        <v>54.1</v>
      </c>
      <c r="D118" s="104">
        <v>34.996</v>
      </c>
      <c r="X118" s="132"/>
      <c r="Y118" s="133"/>
      <c r="Z118" s="133"/>
      <c r="AA118" s="133"/>
      <c r="AB118" s="133"/>
    </row>
    <row r="119" spans="2:28" s="96" customFormat="1" ht="12.75" thickBot="1">
      <c r="B119" s="97" t="s">
        <v>182</v>
      </c>
      <c r="C119" s="103">
        <v>91.3</v>
      </c>
      <c r="D119" s="104">
        <v>36.14</v>
      </c>
      <c r="X119" s="132"/>
      <c r="Y119" s="133"/>
      <c r="Z119" s="133"/>
      <c r="AA119" s="133"/>
      <c r="AB119" s="133"/>
    </row>
    <row r="120" spans="2:28" s="96" customFormat="1" ht="12.75" thickBot="1">
      <c r="B120" s="97" t="s">
        <v>181</v>
      </c>
      <c r="C120" s="103">
        <v>24.2</v>
      </c>
      <c r="D120" s="104">
        <v>37.648</v>
      </c>
      <c r="X120" s="132"/>
      <c r="Y120" s="133"/>
      <c r="Z120" s="133"/>
      <c r="AA120" s="133"/>
      <c r="AB120" s="133"/>
    </row>
    <row r="121" spans="2:28" s="96" customFormat="1" ht="12.75" thickBot="1">
      <c r="B121" s="97" t="s">
        <v>180</v>
      </c>
      <c r="C121" s="103">
        <v>14.1</v>
      </c>
      <c r="D121" s="104">
        <v>38.376</v>
      </c>
      <c r="X121" s="132"/>
      <c r="Y121" s="133"/>
      <c r="Z121" s="133"/>
      <c r="AA121" s="133"/>
      <c r="AB121" s="133"/>
    </row>
    <row r="122" spans="2:28" s="96" customFormat="1" ht="12.75" thickBot="1">
      <c r="B122" s="97" t="s">
        <v>179</v>
      </c>
      <c r="C122" s="103">
        <v>28.6</v>
      </c>
      <c r="D122" s="104">
        <v>38.636</v>
      </c>
      <c r="X122" s="132"/>
      <c r="Y122" s="133"/>
      <c r="Z122" s="133"/>
      <c r="AA122" s="133"/>
      <c r="AB122" s="133"/>
    </row>
    <row r="123" spans="2:28" s="96" customFormat="1" ht="12.75" thickBot="1">
      <c r="B123" s="97" t="s">
        <v>124</v>
      </c>
      <c r="C123" s="103">
        <v>51</v>
      </c>
      <c r="D123" s="104">
        <v>39.416</v>
      </c>
      <c r="X123" s="132"/>
      <c r="Y123" s="133"/>
      <c r="Z123" s="133"/>
      <c r="AA123" s="133"/>
      <c r="AB123" s="133"/>
    </row>
    <row r="124" spans="2:28" s="96" customFormat="1" ht="12.75" thickBot="1">
      <c r="B124" s="97" t="s">
        <v>123</v>
      </c>
      <c r="C124" s="103">
        <v>41.2</v>
      </c>
      <c r="D124" s="104">
        <v>43.836</v>
      </c>
      <c r="X124" s="132"/>
      <c r="Y124" s="133"/>
      <c r="Z124" s="133"/>
      <c r="AA124" s="133"/>
      <c r="AB124" s="133"/>
    </row>
    <row r="125" spans="2:28" s="96" customFormat="1" ht="12.75" thickBot="1">
      <c r="B125" s="97" t="s">
        <v>122</v>
      </c>
      <c r="C125" s="103">
        <v>26.9</v>
      </c>
      <c r="D125" s="104">
        <v>45.344</v>
      </c>
      <c r="X125" s="132"/>
      <c r="Y125" s="133"/>
      <c r="Z125" s="133"/>
      <c r="AA125" s="133"/>
      <c r="AB125" s="133"/>
    </row>
    <row r="126" spans="2:28" s="96" customFormat="1" ht="12.75" thickBot="1">
      <c r="B126" s="97" t="s">
        <v>121</v>
      </c>
      <c r="C126" s="103">
        <v>8.2</v>
      </c>
      <c r="D126" s="104">
        <v>48.1</v>
      </c>
      <c r="X126" s="132"/>
      <c r="Y126" s="133"/>
      <c r="Z126" s="133"/>
      <c r="AA126" s="133"/>
      <c r="AB126" s="133"/>
    </row>
    <row r="127" spans="2:28" s="96" customFormat="1" ht="12.75" thickBot="1">
      <c r="B127" s="97" t="s">
        <v>120</v>
      </c>
      <c r="C127" s="103">
        <v>33.9</v>
      </c>
      <c r="D127" s="104">
        <v>51.48</v>
      </c>
      <c r="X127" s="132"/>
      <c r="Y127" s="133"/>
      <c r="Z127" s="133"/>
      <c r="AA127" s="133"/>
      <c r="AB127" s="133"/>
    </row>
    <row r="128" spans="2:28" s="96" customFormat="1" ht="12.75" thickBot="1">
      <c r="B128" s="97" t="s">
        <v>119</v>
      </c>
      <c r="C128" s="103">
        <v>30.1</v>
      </c>
      <c r="D128" s="104">
        <v>58.5</v>
      </c>
      <c r="X128" s="132"/>
      <c r="Y128" s="133"/>
      <c r="Z128" s="133"/>
      <c r="AA128" s="133"/>
      <c r="AB128" s="133"/>
    </row>
    <row r="129" spans="2:28" s="96" customFormat="1" ht="12.75" thickBot="1">
      <c r="B129" s="97"/>
      <c r="C129" s="105" t="s">
        <v>309</v>
      </c>
      <c r="D129" s="17">
        <v>-0.2526213524807449</v>
      </c>
      <c r="X129" s="132"/>
      <c r="Y129" s="133"/>
      <c r="Z129" s="133"/>
      <c r="AA129" s="133"/>
      <c r="AB129" s="133"/>
    </row>
    <row r="130" spans="2:28" s="96" customFormat="1" ht="16.5" customHeight="1">
      <c r="B130" s="97"/>
      <c r="E130" s="10" t="s">
        <v>12</v>
      </c>
      <c r="X130" s="132"/>
      <c r="Y130" s="133"/>
      <c r="Z130" s="133"/>
      <c r="AA130" s="133"/>
      <c r="AB130" s="133"/>
    </row>
    <row r="131" spans="2:28" s="96" customFormat="1" ht="12.75">
      <c r="B131" s="97"/>
      <c r="X131" s="132"/>
      <c r="Y131" s="133"/>
      <c r="Z131" s="133"/>
      <c r="AA131" s="133"/>
      <c r="AB131" s="133"/>
    </row>
    <row r="132" spans="2:28" s="96" customFormat="1" ht="12.75">
      <c r="B132" s="97"/>
      <c r="X132" s="132"/>
      <c r="Y132" s="133"/>
      <c r="Z132" s="133"/>
      <c r="AA132" s="133"/>
      <c r="AB132" s="133"/>
    </row>
    <row r="133" spans="2:28" s="96" customFormat="1" ht="12.75">
      <c r="B133" s="97"/>
      <c r="X133" s="132"/>
      <c r="Y133" s="133"/>
      <c r="Z133" s="133"/>
      <c r="AA133" s="133"/>
      <c r="AB133" s="133"/>
    </row>
    <row r="134" spans="2:28" s="96" customFormat="1" ht="12.75">
      <c r="B134" s="97"/>
      <c r="X134" s="132"/>
      <c r="Y134" s="133"/>
      <c r="Z134" s="133"/>
      <c r="AA134" s="133"/>
      <c r="AB134" s="133"/>
    </row>
    <row r="135" spans="2:28" s="96" customFormat="1" ht="12.75">
      <c r="B135" s="97"/>
      <c r="X135" s="132"/>
      <c r="Y135" s="133"/>
      <c r="Z135" s="133"/>
      <c r="AA135" s="133"/>
      <c r="AB135" s="133"/>
    </row>
    <row r="136" spans="2:28" s="96" customFormat="1" ht="12.75">
      <c r="B136" s="97"/>
      <c r="X136" s="132"/>
      <c r="Y136" s="133"/>
      <c r="Z136" s="133"/>
      <c r="AA136" s="133"/>
      <c r="AB136" s="133"/>
    </row>
    <row r="137" spans="2:28" s="96" customFormat="1" ht="12.75">
      <c r="B137" s="97"/>
      <c r="X137" s="132"/>
      <c r="Y137" s="133"/>
      <c r="Z137" s="133"/>
      <c r="AA137" s="133"/>
      <c r="AB137" s="133"/>
    </row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2" ht="13.5">
      <c r="B152" s="11" t="s">
        <v>166</v>
      </c>
    </row>
    <row r="153" ht="13.5">
      <c r="B153" s="11" t="s">
        <v>297</v>
      </c>
    </row>
    <row r="154" spans="2:5" ht="16.5" customHeight="1" thickBot="1">
      <c r="B154" s="11"/>
      <c r="E154" s="95" t="s">
        <v>4</v>
      </c>
    </row>
    <row r="155" spans="2:7" ht="16.5" customHeight="1" thickBot="1">
      <c r="B155" s="11"/>
      <c r="C155" s="106"/>
      <c r="D155" s="15"/>
      <c r="E155" s="14" t="s">
        <v>5</v>
      </c>
      <c r="F155" s="15"/>
      <c r="G155" s="16"/>
    </row>
    <row r="156" spans="2:7" ht="15" thickBot="1">
      <c r="B156" s="11"/>
      <c r="C156" s="107"/>
      <c r="D156" s="107"/>
      <c r="E156" s="108" t="s">
        <v>296</v>
      </c>
      <c r="F156" s="107"/>
      <c r="G156" s="107"/>
    </row>
    <row r="157" spans="3:6" ht="16.5" customHeight="1" thickBot="1">
      <c r="C157" s="2"/>
      <c r="E157" s="109">
        <v>1970</v>
      </c>
      <c r="F157" s="109">
        <v>1995</v>
      </c>
    </row>
    <row r="158" spans="2:28" s="96" customFormat="1" ht="12.75" thickBot="1">
      <c r="B158" s="97"/>
      <c r="C158" s="97"/>
      <c r="D158" s="97" t="s">
        <v>167</v>
      </c>
      <c r="E158" s="110">
        <v>1500</v>
      </c>
      <c r="F158" s="110">
        <v>2150</v>
      </c>
      <c r="X158" s="132"/>
      <c r="Y158" s="133"/>
      <c r="Z158" s="133"/>
      <c r="AA158" s="133"/>
      <c r="AB158" s="133"/>
    </row>
    <row r="159" spans="2:28" s="96" customFormat="1" ht="12.75" thickBot="1">
      <c r="B159" s="97"/>
      <c r="C159" s="97"/>
      <c r="D159" s="97" t="s">
        <v>168</v>
      </c>
      <c r="E159" s="111">
        <v>3.14</v>
      </c>
      <c r="F159" s="111">
        <v>2.64</v>
      </c>
      <c r="X159" s="132"/>
      <c r="Y159" s="133"/>
      <c r="Z159" s="133"/>
      <c r="AA159" s="133"/>
      <c r="AB159" s="133"/>
    </row>
    <row r="160" spans="2:28" s="96" customFormat="1" ht="12.75" thickBot="1">
      <c r="B160" s="97"/>
      <c r="C160" s="97"/>
      <c r="D160" s="97" t="s">
        <v>169</v>
      </c>
      <c r="E160" s="112">
        <f>E158/E159</f>
        <v>477.7070063694267</v>
      </c>
      <c r="F160" s="112">
        <f>F158/F159</f>
        <v>814.3939393939394</v>
      </c>
      <c r="X160" s="132"/>
      <c r="Y160" s="133"/>
      <c r="Z160" s="133"/>
      <c r="AA160" s="133"/>
      <c r="AB160" s="133"/>
    </row>
    <row r="161" spans="2:28" s="96" customFormat="1" ht="12.75" thickBot="1">
      <c r="B161" s="97"/>
      <c r="C161" s="97"/>
      <c r="D161" s="97" t="s">
        <v>170</v>
      </c>
      <c r="E161" s="113">
        <v>0.34</v>
      </c>
      <c r="F161" s="113">
        <v>0.81</v>
      </c>
      <c r="X161" s="132"/>
      <c r="Y161" s="133"/>
      <c r="Z161" s="133"/>
      <c r="AA161" s="133"/>
      <c r="AB161" s="133"/>
    </row>
    <row r="162" spans="2:28" s="96" customFormat="1" ht="12.75" thickBot="1">
      <c r="B162" s="97"/>
      <c r="C162" s="97"/>
      <c r="D162" s="97" t="s">
        <v>171</v>
      </c>
      <c r="E162" s="113">
        <v>0.58</v>
      </c>
      <c r="F162" s="113">
        <v>0.87</v>
      </c>
      <c r="X162" s="132"/>
      <c r="Y162" s="133"/>
      <c r="Z162" s="133"/>
      <c r="AA162" s="133"/>
      <c r="AB162" s="133"/>
    </row>
    <row r="163" spans="2:28" s="96" customFormat="1" ht="12.75" thickBot="1">
      <c r="B163" s="97"/>
      <c r="C163" s="97"/>
      <c r="D163" s="97" t="s">
        <v>172</v>
      </c>
      <c r="E163" s="113">
        <v>0.069</v>
      </c>
      <c r="F163" s="113">
        <v>0.023</v>
      </c>
      <c r="X163" s="132"/>
      <c r="Y163" s="133"/>
      <c r="Z163" s="133"/>
      <c r="AA163" s="133"/>
      <c r="AB163" s="133"/>
    </row>
    <row r="164" spans="2:28" s="96" customFormat="1" ht="12.75" thickBot="1">
      <c r="B164" s="97"/>
      <c r="C164" s="97"/>
      <c r="D164" s="97" t="s">
        <v>173</v>
      </c>
      <c r="E164" s="113">
        <v>0.13</v>
      </c>
      <c r="F164" s="113">
        <v>0.063</v>
      </c>
      <c r="X164" s="132"/>
      <c r="Y164" s="133"/>
      <c r="Z164" s="133"/>
      <c r="AA164" s="133"/>
      <c r="AB164" s="133"/>
    </row>
    <row r="165" spans="2:28" s="96" customFormat="1" ht="12.75" thickBot="1">
      <c r="B165" s="97"/>
      <c r="C165" s="97"/>
      <c r="D165" s="97" t="s">
        <v>61</v>
      </c>
      <c r="E165" s="113">
        <v>0</v>
      </c>
      <c r="F165" s="113">
        <v>0.41</v>
      </c>
      <c r="X165" s="132"/>
      <c r="Y165" s="133"/>
      <c r="Z165" s="133"/>
      <c r="AA165" s="133"/>
      <c r="AB165" s="133"/>
    </row>
    <row r="166" spans="2:28" s="96" customFormat="1" ht="12.75" thickBot="1">
      <c r="B166" s="97"/>
      <c r="C166" s="97"/>
      <c r="D166" s="97" t="s">
        <v>62</v>
      </c>
      <c r="E166" s="114">
        <v>0.204</v>
      </c>
      <c r="F166" s="114">
        <v>0.079</v>
      </c>
      <c r="X166" s="132"/>
      <c r="Y166" s="133"/>
      <c r="Z166" s="133"/>
      <c r="AA166" s="133"/>
      <c r="AB166" s="133"/>
    </row>
    <row r="167" spans="2:28" s="96" customFormat="1" ht="12.75" thickBot="1">
      <c r="B167" s="97"/>
      <c r="C167" s="97"/>
      <c r="D167" s="97" t="s">
        <v>63</v>
      </c>
      <c r="E167" s="114">
        <v>0.293</v>
      </c>
      <c r="F167" s="114">
        <v>0.619</v>
      </c>
      <c r="X167" s="132"/>
      <c r="Y167" s="133"/>
      <c r="Z167" s="133"/>
      <c r="AA167" s="133"/>
      <c r="AB167" s="133"/>
    </row>
    <row r="168" spans="2:28" s="96" customFormat="1" ht="12.75" thickBot="1">
      <c r="B168" s="97"/>
      <c r="C168" s="97"/>
      <c r="D168" s="97" t="s">
        <v>64</v>
      </c>
      <c r="E168" s="114">
        <v>0.34</v>
      </c>
      <c r="F168" s="114">
        <v>0.979</v>
      </c>
      <c r="X168" s="132"/>
      <c r="Y168" s="133"/>
      <c r="Z168" s="133"/>
      <c r="AA168" s="133"/>
      <c r="AB168" s="133"/>
    </row>
    <row r="169" spans="2:28" s="96" customFormat="1" ht="12.75" thickBot="1">
      <c r="B169" s="97"/>
      <c r="C169" s="97"/>
      <c r="D169" s="97" t="s">
        <v>65</v>
      </c>
      <c r="E169" s="114">
        <v>0.063</v>
      </c>
      <c r="F169" s="114">
        <v>0.634</v>
      </c>
      <c r="X169" s="132"/>
      <c r="Y169" s="133"/>
      <c r="Z169" s="133"/>
      <c r="AA169" s="133"/>
      <c r="AB169" s="133"/>
    </row>
    <row r="170" spans="2:28" s="96" customFormat="1" ht="12.75" thickBot="1">
      <c r="B170" s="97"/>
      <c r="C170" s="97"/>
      <c r="D170" s="97" t="s">
        <v>66</v>
      </c>
      <c r="E170" s="114">
        <v>0.307</v>
      </c>
      <c r="F170" s="114">
        <v>0.728</v>
      </c>
      <c r="X170" s="132"/>
      <c r="Y170" s="133"/>
      <c r="Z170" s="133"/>
      <c r="AA170" s="133"/>
      <c r="AB170" s="133"/>
    </row>
    <row r="171" spans="2:28" s="96" customFormat="1" ht="12.75" thickBot="1">
      <c r="B171" s="97"/>
      <c r="C171" s="97"/>
      <c r="D171" s="97" t="s">
        <v>67</v>
      </c>
      <c r="E171" s="114">
        <v>0</v>
      </c>
      <c r="F171" s="114">
        <v>0.89</v>
      </c>
      <c r="X171" s="132"/>
      <c r="Y171" s="133"/>
      <c r="Z171" s="133"/>
      <c r="AA171" s="133"/>
      <c r="AB171" s="133"/>
    </row>
    <row r="172" spans="2:28" s="96" customFormat="1" ht="12.75" thickBot="1">
      <c r="B172" s="97"/>
      <c r="C172" s="97"/>
      <c r="D172" s="97" t="s">
        <v>69</v>
      </c>
      <c r="E172" s="114">
        <v>0</v>
      </c>
      <c r="F172" s="114">
        <v>0.65</v>
      </c>
      <c r="X172" s="132"/>
      <c r="Y172" s="133"/>
      <c r="Z172" s="133"/>
      <c r="AA172" s="133"/>
      <c r="AB172" s="133"/>
    </row>
    <row r="173" spans="2:28" s="96" customFormat="1" ht="12.75" thickBot="1">
      <c r="B173" s="97"/>
      <c r="C173" s="97"/>
      <c r="D173" s="97" t="s">
        <v>68</v>
      </c>
      <c r="E173" s="114">
        <v>0</v>
      </c>
      <c r="F173" s="114">
        <v>0.66</v>
      </c>
      <c r="X173" s="132"/>
      <c r="Y173" s="133"/>
      <c r="Z173" s="133"/>
      <c r="AA173" s="133"/>
      <c r="AB173" s="133"/>
    </row>
    <row r="174" spans="2:28" s="96" customFormat="1" ht="12.75" thickBot="1">
      <c r="B174" s="97"/>
      <c r="C174" s="97"/>
      <c r="D174" s="97" t="s">
        <v>70</v>
      </c>
      <c r="E174" s="114">
        <v>0</v>
      </c>
      <c r="F174" s="114">
        <v>0.38</v>
      </c>
      <c r="X174" s="132"/>
      <c r="Y174" s="133"/>
      <c r="Z174" s="133"/>
      <c r="AA174" s="133"/>
      <c r="AB174" s="133"/>
    </row>
    <row r="175" spans="2:28" s="96" customFormat="1" ht="12.75" thickBot="1">
      <c r="B175" s="97"/>
      <c r="C175" s="97"/>
      <c r="D175" s="97" t="s">
        <v>71</v>
      </c>
      <c r="E175" s="114">
        <v>0</v>
      </c>
      <c r="F175" s="114">
        <v>0.34</v>
      </c>
      <c r="X175" s="132"/>
      <c r="Y175" s="133"/>
      <c r="Z175" s="133"/>
      <c r="AA175" s="133"/>
      <c r="AB175" s="133"/>
    </row>
    <row r="176" spans="2:28" s="96" customFormat="1" ht="12.75" thickBot="1">
      <c r="B176" s="97"/>
      <c r="C176" s="97"/>
      <c r="D176" s="97" t="s">
        <v>72</v>
      </c>
      <c r="E176" s="114">
        <v>0</v>
      </c>
      <c r="F176" s="114">
        <v>0.34</v>
      </c>
      <c r="X176" s="132"/>
      <c r="Y176" s="133"/>
      <c r="Z176" s="133"/>
      <c r="AA176" s="133"/>
      <c r="AB176" s="133"/>
    </row>
    <row r="177" spans="2:28" s="96" customFormat="1" ht="12.75" thickBot="1">
      <c r="B177" s="97"/>
      <c r="C177" s="97"/>
      <c r="D177" s="97" t="s">
        <v>73</v>
      </c>
      <c r="E177" s="114">
        <v>0</v>
      </c>
      <c r="F177" s="114">
        <v>0.49</v>
      </c>
      <c r="X177" s="132"/>
      <c r="Y177" s="133"/>
      <c r="Z177" s="133"/>
      <c r="AA177" s="133"/>
      <c r="AB177" s="133"/>
    </row>
    <row r="178" spans="2:28" s="96" customFormat="1" ht="12.75" thickBot="1">
      <c r="B178" s="97"/>
      <c r="C178" s="97"/>
      <c r="D178" s="97" t="s">
        <v>74</v>
      </c>
      <c r="E178" s="114">
        <v>0.621</v>
      </c>
      <c r="F178" s="114">
        <v>0.832</v>
      </c>
      <c r="X178" s="132"/>
      <c r="Y178" s="133"/>
      <c r="Z178" s="133"/>
      <c r="AA178" s="133"/>
      <c r="AB178" s="133"/>
    </row>
    <row r="179" spans="2:28" s="96" customFormat="1" ht="12.75" thickBot="1">
      <c r="B179" s="97"/>
      <c r="C179" s="97"/>
      <c r="D179" s="97" t="s">
        <v>125</v>
      </c>
      <c r="E179" s="114">
        <v>0.446</v>
      </c>
      <c r="F179" s="114">
        <v>0.75</v>
      </c>
      <c r="X179" s="132"/>
      <c r="Y179" s="133"/>
      <c r="Z179" s="133"/>
      <c r="AA179" s="133"/>
      <c r="AB179" s="133"/>
    </row>
    <row r="180" spans="2:28" s="96" customFormat="1" ht="12.75" thickBot="1">
      <c r="B180" s="97"/>
      <c r="C180" s="97"/>
      <c r="D180" s="97" t="s">
        <v>126</v>
      </c>
      <c r="E180" s="114">
        <v>5E-05</v>
      </c>
      <c r="F180" s="114">
        <v>0.895</v>
      </c>
      <c r="X180" s="132"/>
      <c r="Y180" s="133"/>
      <c r="Z180" s="133"/>
      <c r="AA180" s="133"/>
      <c r="AB180" s="133"/>
    </row>
    <row r="181" spans="2:28" s="96" customFormat="1" ht="12.75" thickBot="1">
      <c r="B181" s="97"/>
      <c r="C181" s="97"/>
      <c r="D181" s="97" t="s">
        <v>127</v>
      </c>
      <c r="E181" s="114">
        <v>0.886</v>
      </c>
      <c r="F181" s="114">
        <v>0.999</v>
      </c>
      <c r="X181" s="132"/>
      <c r="Y181" s="133"/>
      <c r="Z181" s="133"/>
      <c r="AA181" s="133"/>
      <c r="AB181" s="133"/>
    </row>
    <row r="182" spans="2:28" s="96" customFormat="1" ht="12.75" thickBot="1">
      <c r="B182" s="97"/>
      <c r="C182" s="97"/>
      <c r="D182" s="97" t="s">
        <v>128</v>
      </c>
      <c r="E182" s="114">
        <v>0.265</v>
      </c>
      <c r="F182" s="114">
        <v>0.546</v>
      </c>
      <c r="X182" s="132"/>
      <c r="Y182" s="133"/>
      <c r="Z182" s="133"/>
      <c r="AA182" s="133"/>
      <c r="AB182" s="133"/>
    </row>
    <row r="183" spans="2:28" s="96" customFormat="1" ht="12.75" thickBot="1">
      <c r="B183" s="97"/>
      <c r="C183" s="97"/>
      <c r="D183" s="97" t="s">
        <v>129</v>
      </c>
      <c r="E183" s="114">
        <v>0.92</v>
      </c>
      <c r="F183" s="114">
        <v>0.99</v>
      </c>
      <c r="X183" s="132"/>
      <c r="Y183" s="133"/>
      <c r="Z183" s="133"/>
      <c r="AA183" s="133"/>
      <c r="AB183" s="133"/>
    </row>
    <row r="184" spans="2:28" s="96" customFormat="1" ht="12.75" thickBot="1">
      <c r="B184" s="97"/>
      <c r="C184" s="97"/>
      <c r="D184" s="97" t="s">
        <v>130</v>
      </c>
      <c r="E184" s="114">
        <v>0.24</v>
      </c>
      <c r="F184" s="114">
        <v>0.868</v>
      </c>
      <c r="X184" s="132"/>
      <c r="Y184" s="133"/>
      <c r="Z184" s="133"/>
      <c r="AA184" s="133"/>
      <c r="AB184" s="133"/>
    </row>
    <row r="185" spans="2:28" s="96" customFormat="1" ht="12.75" thickBot="1">
      <c r="B185" s="97"/>
      <c r="C185" s="97"/>
      <c r="D185" s="97" t="s">
        <v>131</v>
      </c>
      <c r="E185" s="114">
        <v>0.03</v>
      </c>
      <c r="F185" s="114">
        <v>0.285</v>
      </c>
      <c r="X185" s="132"/>
      <c r="Y185" s="133"/>
      <c r="Z185" s="133"/>
      <c r="AA185" s="133"/>
      <c r="AB185" s="133"/>
    </row>
    <row r="186" spans="2:28" s="96" customFormat="1" ht="12.75" thickBot="1">
      <c r="B186" s="97"/>
      <c r="C186" s="97"/>
      <c r="D186" s="97" t="s">
        <v>132</v>
      </c>
      <c r="E186" s="115">
        <v>2230</v>
      </c>
      <c r="F186" s="115">
        <v>3756</v>
      </c>
      <c r="X186" s="132"/>
      <c r="Y186" s="133"/>
      <c r="Z186" s="133"/>
      <c r="AA186" s="133"/>
      <c r="AB186" s="133"/>
    </row>
    <row r="187" spans="2:28" s="96" customFormat="1" ht="12.75" thickBot="1">
      <c r="B187" s="97"/>
      <c r="C187" s="97"/>
      <c r="D187" s="97" t="s">
        <v>133</v>
      </c>
      <c r="E187" s="115">
        <v>943</v>
      </c>
      <c r="F187" s="115">
        <v>1547</v>
      </c>
      <c r="X187" s="132"/>
      <c r="Y187" s="133"/>
      <c r="Z187" s="133"/>
      <c r="AA187" s="133"/>
      <c r="AB187" s="133"/>
    </row>
    <row r="188" spans="2:28" s="96" customFormat="1" ht="12.75" thickBot="1">
      <c r="B188" s="97"/>
      <c r="C188" s="97"/>
      <c r="D188" s="97" t="s">
        <v>134</v>
      </c>
      <c r="E188" s="115">
        <v>308</v>
      </c>
      <c r="F188" s="115">
        <v>2671</v>
      </c>
      <c r="X188" s="132"/>
      <c r="Y188" s="133"/>
      <c r="Z188" s="133"/>
      <c r="AA188" s="133"/>
      <c r="AB188" s="133"/>
    </row>
    <row r="189" spans="2:28" s="96" customFormat="1" ht="12.75" thickBot="1">
      <c r="B189" s="97"/>
      <c r="C189" s="97"/>
      <c r="D189" s="97" t="s">
        <v>135</v>
      </c>
      <c r="E189" s="115">
        <v>728</v>
      </c>
      <c r="F189" s="115">
        <v>1784</v>
      </c>
      <c r="X189" s="132"/>
      <c r="Y189" s="133"/>
      <c r="Z189" s="133"/>
      <c r="AA189" s="133"/>
      <c r="AB189" s="133"/>
    </row>
    <row r="190" spans="2:28" s="96" customFormat="1" ht="12.75" thickBot="1">
      <c r="B190" s="97"/>
      <c r="C190" s="97"/>
      <c r="D190" s="97" t="s">
        <v>136</v>
      </c>
      <c r="E190" s="115">
        <v>731</v>
      </c>
      <c r="F190" s="115">
        <v>1074</v>
      </c>
      <c r="X190" s="132"/>
      <c r="Y190" s="133"/>
      <c r="Z190" s="133"/>
      <c r="AA190" s="133"/>
      <c r="AB190" s="133"/>
    </row>
    <row r="191" spans="2:28" s="96" customFormat="1" ht="12.75" thickBot="1">
      <c r="B191" s="97"/>
      <c r="C191" s="97"/>
      <c r="D191" s="97" t="s">
        <v>137</v>
      </c>
      <c r="E191" s="115">
        <v>769</v>
      </c>
      <c r="F191" s="115">
        <v>1895</v>
      </c>
      <c r="X191" s="132"/>
      <c r="Y191" s="133"/>
      <c r="Z191" s="133"/>
      <c r="AA191" s="133"/>
      <c r="AB191" s="133"/>
    </row>
    <row r="192" spans="2:28" s="96" customFormat="1" ht="12.75" thickBot="1">
      <c r="B192" s="97"/>
      <c r="C192" s="97"/>
      <c r="D192" s="97" t="s">
        <v>138</v>
      </c>
      <c r="E192" s="115">
        <v>86095</v>
      </c>
      <c r="F192" s="115">
        <v>126843</v>
      </c>
      <c r="X192" s="132"/>
      <c r="Y192" s="133"/>
      <c r="Z192" s="133"/>
      <c r="AA192" s="133"/>
      <c r="AB192" s="133"/>
    </row>
    <row r="193" spans="2:28" s="96" customFormat="1" ht="12.75" thickBot="1">
      <c r="B193" s="97"/>
      <c r="C193" s="97"/>
      <c r="D193" s="97" t="s">
        <v>139</v>
      </c>
      <c r="E193" s="115">
        <v>27938</v>
      </c>
      <c r="F193" s="115">
        <v>59398</v>
      </c>
      <c r="X193" s="132"/>
      <c r="Y193" s="133"/>
      <c r="Z193" s="133"/>
      <c r="AA193" s="133"/>
      <c r="AB193" s="133"/>
    </row>
    <row r="194" spans="2:28" s="96" customFormat="1" ht="12.75" thickBot="1">
      <c r="B194" s="97"/>
      <c r="C194" s="97"/>
      <c r="D194" s="97" t="s">
        <v>140</v>
      </c>
      <c r="E194" s="110">
        <v>53</v>
      </c>
      <c r="F194" s="110">
        <v>94</v>
      </c>
      <c r="X194" s="132"/>
      <c r="Y194" s="133"/>
      <c r="Z194" s="133"/>
      <c r="AA194" s="133"/>
      <c r="AB194" s="133"/>
    </row>
    <row r="195" spans="2:28" s="96" customFormat="1" ht="12.75" thickBot="1">
      <c r="B195" s="97"/>
      <c r="C195" s="97"/>
      <c r="D195" s="97" t="s">
        <v>141</v>
      </c>
      <c r="E195" s="112">
        <v>49</v>
      </c>
      <c r="F195" s="112">
        <v>26</v>
      </c>
      <c r="X195" s="132"/>
      <c r="Y195" s="133"/>
      <c r="Z195" s="133"/>
      <c r="AA195" s="133"/>
      <c r="AB195" s="133"/>
    </row>
    <row r="196" spans="2:28" s="96" customFormat="1" ht="12.75" thickBot="1">
      <c r="B196" s="97"/>
      <c r="C196" s="97"/>
      <c r="D196" s="97" t="s">
        <v>142</v>
      </c>
      <c r="E196" s="116">
        <v>4.6</v>
      </c>
      <c r="F196" s="116">
        <v>6.1</v>
      </c>
      <c r="X196" s="132"/>
      <c r="Y196" s="133"/>
      <c r="Z196" s="133"/>
      <c r="AA196" s="133"/>
      <c r="AB196" s="133"/>
    </row>
    <row r="197" spans="2:28" s="96" customFormat="1" ht="12.75" thickBot="1">
      <c r="B197" s="97"/>
      <c r="C197" s="97"/>
      <c r="D197" s="97" t="s">
        <v>143</v>
      </c>
      <c r="E197" s="116">
        <v>0.1</v>
      </c>
      <c r="F197" s="116">
        <v>11.1</v>
      </c>
      <c r="X197" s="132"/>
      <c r="Y197" s="133"/>
      <c r="Z197" s="133"/>
      <c r="AA197" s="133"/>
      <c r="AB197" s="133"/>
    </row>
    <row r="198" spans="2:28" s="96" customFormat="1" ht="12.75" thickBot="1">
      <c r="B198" s="97"/>
      <c r="C198" s="97"/>
      <c r="D198" s="97" t="s">
        <v>144</v>
      </c>
      <c r="E198" s="116">
        <v>0.5</v>
      </c>
      <c r="F198" s="116">
        <v>4.7</v>
      </c>
      <c r="X198" s="132"/>
      <c r="Y198" s="133"/>
      <c r="Z198" s="133"/>
      <c r="AA198" s="133"/>
      <c r="AB198" s="133"/>
    </row>
    <row r="199" spans="2:28" s="96" customFormat="1" ht="12.75" thickBot="1">
      <c r="B199" s="97"/>
      <c r="C199" s="97"/>
      <c r="D199" s="97" t="s">
        <v>145</v>
      </c>
      <c r="E199" s="112">
        <v>646</v>
      </c>
      <c r="F199" s="110">
        <v>2260</v>
      </c>
      <c r="X199" s="132"/>
      <c r="Y199" s="133"/>
      <c r="Z199" s="133"/>
      <c r="AA199" s="133"/>
      <c r="AB199" s="133"/>
    </row>
    <row r="200" spans="2:28" s="96" customFormat="1" ht="12.75" thickBot="1">
      <c r="B200" s="97"/>
      <c r="C200" s="97"/>
      <c r="D200" s="97" t="s">
        <v>146</v>
      </c>
      <c r="E200" s="115">
        <v>60</v>
      </c>
      <c r="F200" s="115">
        <v>213</v>
      </c>
      <c r="X200" s="132"/>
      <c r="Y200" s="133"/>
      <c r="Z200" s="133"/>
      <c r="AA200" s="133"/>
      <c r="AB200" s="133"/>
    </row>
    <row r="201" spans="2:28" s="96" customFormat="1" ht="12.75" thickBot="1">
      <c r="B201" s="97"/>
      <c r="C201" s="97"/>
      <c r="D201" s="97" t="s">
        <v>147</v>
      </c>
      <c r="E201" s="111">
        <v>139</v>
      </c>
      <c r="F201" s="111">
        <v>173</v>
      </c>
      <c r="X201" s="132"/>
      <c r="Y201" s="133"/>
      <c r="Z201" s="133"/>
      <c r="AA201" s="133"/>
      <c r="AB201" s="133"/>
    </row>
    <row r="202" spans="2:28" s="96" customFormat="1" ht="12.75" thickBot="1">
      <c r="B202" s="97"/>
      <c r="C202" s="97"/>
      <c r="D202" s="97" t="s">
        <v>148</v>
      </c>
      <c r="E202" s="110">
        <v>30300</v>
      </c>
      <c r="F202" s="110">
        <v>281000</v>
      </c>
      <c r="X202" s="132"/>
      <c r="Y202" s="133"/>
      <c r="Z202" s="133"/>
      <c r="AA202" s="133"/>
      <c r="AB202" s="133"/>
    </row>
    <row r="203" ht="13.5">
      <c r="C203" s="2"/>
    </row>
    <row r="204" spans="2:3" ht="13.5">
      <c r="B204" s="11" t="s">
        <v>298</v>
      </c>
      <c r="C204" s="2"/>
    </row>
    <row r="205" spans="2:3" ht="13.5">
      <c r="B205" s="11" t="s">
        <v>299</v>
      </c>
      <c r="C205" s="2"/>
    </row>
    <row r="206" spans="2:5" ht="15" thickBot="1">
      <c r="B206" s="11"/>
      <c r="C206" s="2"/>
      <c r="E206" s="95" t="s">
        <v>6</v>
      </c>
    </row>
    <row r="207" spans="2:7" ht="15" thickBot="1">
      <c r="B207" s="11"/>
      <c r="C207" s="117"/>
      <c r="D207" s="15"/>
      <c r="E207" s="14" t="s">
        <v>14</v>
      </c>
      <c r="F207" s="15"/>
      <c r="G207" s="16"/>
    </row>
    <row r="208" spans="2:6" ht="13.5">
      <c r="B208" s="11"/>
      <c r="C208" s="2"/>
      <c r="D208" s="99" t="s">
        <v>300</v>
      </c>
      <c r="E208" s="99" t="s">
        <v>300</v>
      </c>
      <c r="F208" s="99" t="s">
        <v>208</v>
      </c>
    </row>
    <row r="209" spans="4:6" ht="13.5">
      <c r="D209" s="99" t="s">
        <v>301</v>
      </c>
      <c r="E209" s="99" t="s">
        <v>301</v>
      </c>
      <c r="F209" s="99" t="s">
        <v>301</v>
      </c>
    </row>
    <row r="210" spans="3:6" ht="15" thickBot="1">
      <c r="C210" s="2" t="s">
        <v>302</v>
      </c>
      <c r="D210" s="100">
        <v>1984</v>
      </c>
      <c r="E210" s="100">
        <v>1994</v>
      </c>
      <c r="F210" s="100">
        <v>1971</v>
      </c>
    </row>
    <row r="211" spans="3:6" ht="15" thickBot="1">
      <c r="C211" s="2" t="s">
        <v>113</v>
      </c>
      <c r="D211" s="98">
        <v>0.029</v>
      </c>
      <c r="E211" s="98">
        <v>0.074</v>
      </c>
      <c r="F211" s="98">
        <v>0</v>
      </c>
    </row>
    <row r="212" spans="3:6" ht="15" thickBot="1">
      <c r="C212" s="2" t="s">
        <v>112</v>
      </c>
      <c r="D212" s="98">
        <v>0.034</v>
      </c>
      <c r="E212" s="98">
        <v>0.597</v>
      </c>
      <c r="F212" s="98">
        <v>0</v>
      </c>
    </row>
    <row r="213" spans="3:6" ht="15" thickBot="1">
      <c r="C213" s="2" t="s">
        <v>110</v>
      </c>
      <c r="D213" s="98">
        <v>0.125</v>
      </c>
      <c r="E213" s="98">
        <v>0.6</v>
      </c>
      <c r="F213" s="98">
        <v>0.05</v>
      </c>
    </row>
    <row r="214" spans="3:6" ht="15" thickBot="1">
      <c r="C214" s="2" t="s">
        <v>305</v>
      </c>
      <c r="D214" s="98">
        <v>0.136</v>
      </c>
      <c r="E214" s="98">
        <v>0.196</v>
      </c>
      <c r="F214" s="98">
        <v>0.188</v>
      </c>
    </row>
    <row r="215" spans="3:6" ht="15" thickBot="1">
      <c r="C215" s="2" t="s">
        <v>108</v>
      </c>
      <c r="D215" s="98">
        <v>0.292</v>
      </c>
      <c r="E215" s="98">
        <v>0.286</v>
      </c>
      <c r="F215" s="98">
        <v>0.322</v>
      </c>
    </row>
    <row r="216" spans="3:6" ht="15" thickBot="1">
      <c r="C216" s="2" t="s">
        <v>304</v>
      </c>
      <c r="D216" s="98">
        <v>0.356</v>
      </c>
      <c r="E216" s="98">
        <v>0.502</v>
      </c>
      <c r="F216" s="98">
        <v>0.445</v>
      </c>
    </row>
    <row r="217" spans="3:6" ht="15" thickBot="1">
      <c r="C217" s="2" t="s">
        <v>115</v>
      </c>
      <c r="D217" s="98">
        <v>0.426</v>
      </c>
      <c r="E217" s="98">
        <v>0.496</v>
      </c>
      <c r="F217" s="98">
        <v>0.318</v>
      </c>
    </row>
    <row r="218" spans="3:6" ht="15" thickBot="1">
      <c r="C218" s="2" t="s">
        <v>303</v>
      </c>
      <c r="D218" s="98">
        <v>0.582</v>
      </c>
      <c r="E218" s="98">
        <v>0.717</v>
      </c>
      <c r="F218" s="98">
        <v>0.713</v>
      </c>
    </row>
    <row r="219" spans="3:6" ht="15" thickBot="1">
      <c r="C219" s="2" t="s">
        <v>116</v>
      </c>
      <c r="D219" s="98">
        <v>0.641</v>
      </c>
      <c r="E219" s="98">
        <v>0.718</v>
      </c>
      <c r="F219" s="98">
        <v>0.795</v>
      </c>
    </row>
    <row r="220" spans="3:6" ht="15" thickBot="1">
      <c r="C220" s="2" t="s">
        <v>111</v>
      </c>
      <c r="D220" s="98">
        <v>0.703</v>
      </c>
      <c r="E220" s="98">
        <v>0.925</v>
      </c>
      <c r="F220" s="98">
        <v>0.433</v>
      </c>
    </row>
    <row r="221" spans="3:6" ht="15" thickBot="1">
      <c r="C221" s="2" t="s">
        <v>114</v>
      </c>
      <c r="D221" s="98">
        <v>0.71</v>
      </c>
      <c r="E221" s="98">
        <v>0.767</v>
      </c>
      <c r="F221" s="98">
        <v>0.93</v>
      </c>
    </row>
    <row r="222" spans="3:6" ht="15" thickBot="1">
      <c r="C222" s="2" t="s">
        <v>109</v>
      </c>
      <c r="D222" s="98">
        <v>0.952</v>
      </c>
      <c r="E222" s="98">
        <v>0.977</v>
      </c>
      <c r="F222" s="98">
        <v>0.87</v>
      </c>
    </row>
    <row r="223" spans="3:6" ht="15" thickBot="1">
      <c r="C223" s="2" t="s">
        <v>13</v>
      </c>
      <c r="D223" s="98">
        <v>0.958</v>
      </c>
      <c r="E223" s="98">
        <v>0.979</v>
      </c>
      <c r="F223" s="98">
        <v>0.833</v>
      </c>
    </row>
    <row r="225" ht="13.5">
      <c r="D225" s="95" t="s">
        <v>15</v>
      </c>
    </row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3.5">
      <c r="B248" s="11" t="s">
        <v>0</v>
      </c>
    </row>
    <row r="249" ht="13.5">
      <c r="B249" s="11" t="s">
        <v>1</v>
      </c>
    </row>
    <row r="250" ht="13.5">
      <c r="B250" s="11" t="s">
        <v>2</v>
      </c>
    </row>
    <row r="251" spans="2:4" ht="13.5">
      <c r="B251" s="11"/>
      <c r="D251" s="95" t="s">
        <v>16</v>
      </c>
    </row>
    <row r="252" spans="2:32" ht="15.75">
      <c r="B252" s="1"/>
      <c r="AC252"/>
      <c r="AD252"/>
      <c r="AE252"/>
      <c r="AF252"/>
    </row>
    <row r="253" spans="2:32" ht="15.75">
      <c r="B253" s="1"/>
      <c r="AC253"/>
      <c r="AD253"/>
      <c r="AE253"/>
      <c r="AF253"/>
    </row>
    <row r="254" spans="2:32" ht="15.75">
      <c r="B254" s="1"/>
      <c r="AC254"/>
      <c r="AD254"/>
      <c r="AE254"/>
      <c r="AF254"/>
    </row>
    <row r="255" spans="2:32" ht="15.75">
      <c r="B255" s="1"/>
      <c r="AC255"/>
      <c r="AD255"/>
      <c r="AE255"/>
      <c r="AF255"/>
    </row>
    <row r="256" spans="2:32" ht="15.75">
      <c r="B256" s="1"/>
      <c r="AC256"/>
      <c r="AD256"/>
      <c r="AE256"/>
      <c r="AF256"/>
    </row>
    <row r="257" spans="2:32" ht="15.75">
      <c r="B257" s="1"/>
      <c r="AC257"/>
      <c r="AD257"/>
      <c r="AE257"/>
      <c r="AF257"/>
    </row>
    <row r="258" spans="2:32" ht="15.75">
      <c r="B258" s="1"/>
      <c r="AC258"/>
      <c r="AD258"/>
      <c r="AE258"/>
      <c r="AF258"/>
    </row>
    <row r="259" spans="2:32" ht="15.75">
      <c r="B259" s="1"/>
      <c r="AC259"/>
      <c r="AD259"/>
      <c r="AE259"/>
      <c r="AF259"/>
    </row>
    <row r="260" spans="2:32" ht="15.75">
      <c r="B260" s="1"/>
      <c r="AC260"/>
      <c r="AD260"/>
      <c r="AE260"/>
      <c r="AF260"/>
    </row>
    <row r="261" spans="2:32" ht="15.75">
      <c r="B261" s="1"/>
      <c r="AC261"/>
      <c r="AD261"/>
      <c r="AE261"/>
      <c r="AF261"/>
    </row>
    <row r="262" spans="2:32" ht="15.75">
      <c r="B262" s="1"/>
      <c r="AC262"/>
      <c r="AD262"/>
      <c r="AE262"/>
      <c r="AF262"/>
    </row>
    <row r="263" spans="2:32" ht="15.75">
      <c r="B263" s="1"/>
      <c r="AC263"/>
      <c r="AD263"/>
      <c r="AE263"/>
      <c r="AF263"/>
    </row>
    <row r="264" spans="2:32" ht="15.75">
      <c r="B264" s="1"/>
      <c r="AC264"/>
      <c r="AD264"/>
      <c r="AE264"/>
      <c r="AF264"/>
    </row>
    <row r="265" spans="2:32" ht="15.75">
      <c r="B265" s="1"/>
      <c r="AC265"/>
      <c r="AD265"/>
      <c r="AE265"/>
      <c r="AF265"/>
    </row>
    <row r="266" spans="29:32" ht="15.75">
      <c r="AC266"/>
      <c r="AD266"/>
      <c r="AE266"/>
      <c r="AF266"/>
    </row>
    <row r="267" spans="2:32" ht="15.75">
      <c r="B267" s="11" t="s">
        <v>174</v>
      </c>
      <c r="AC267"/>
      <c r="AD267"/>
      <c r="AE267"/>
      <c r="AF267"/>
    </row>
    <row r="268" spans="4:32" ht="13.5">
      <c r="D268" s="95" t="s">
        <v>17</v>
      </c>
      <c r="AC268"/>
      <c r="AD268"/>
      <c r="AE268"/>
      <c r="AF268"/>
    </row>
    <row r="269" spans="3:4" ht="0.75" customHeight="1">
      <c r="C269" s="1">
        <v>1870</v>
      </c>
      <c r="D269" s="1">
        <v>3069</v>
      </c>
    </row>
    <row r="270" spans="3:4" ht="0.75" customHeight="1">
      <c r="C270" s="1">
        <v>1890</v>
      </c>
      <c r="D270" s="1">
        <v>2938</v>
      </c>
    </row>
    <row r="271" spans="3:4" ht="0.75" customHeight="1">
      <c r="C271" s="1">
        <v>1913</v>
      </c>
      <c r="D271" s="1">
        <v>2632</v>
      </c>
    </row>
    <row r="272" spans="3:4" ht="0.75" customHeight="1">
      <c r="C272" s="1">
        <v>1929</v>
      </c>
      <c r="D272" s="1">
        <v>2368</v>
      </c>
    </row>
    <row r="273" spans="3:4" ht="0.75" customHeight="1">
      <c r="C273" s="1">
        <v>1938</v>
      </c>
      <c r="D273" s="1">
        <v>2146</v>
      </c>
    </row>
    <row r="274" spans="3:4" ht="0.75" customHeight="1">
      <c r="C274" s="1">
        <v>1950</v>
      </c>
      <c r="D274" s="1">
        <v>1903</v>
      </c>
    </row>
    <row r="275" spans="3:4" ht="0.75" customHeight="1">
      <c r="C275" s="1">
        <v>1960</v>
      </c>
      <c r="D275" s="1">
        <v>1836</v>
      </c>
    </row>
    <row r="276" spans="3:4" ht="0.75" customHeight="1">
      <c r="C276" s="1">
        <v>1973</v>
      </c>
      <c r="D276" s="1">
        <v>1743</v>
      </c>
    </row>
    <row r="277" spans="3:4" ht="0.75" customHeight="1">
      <c r="C277" s="1">
        <v>1990</v>
      </c>
      <c r="D277" s="1">
        <v>1584</v>
      </c>
    </row>
    <row r="278" spans="3:4" ht="0.75" customHeight="1">
      <c r="C278" s="1">
        <v>1996</v>
      </c>
      <c r="D278" s="1">
        <v>1570</v>
      </c>
    </row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5" ht="13.5">
      <c r="B305" s="11" t="s">
        <v>176</v>
      </c>
    </row>
    <row r="306" ht="13.5">
      <c r="B306" s="11" t="s">
        <v>177</v>
      </c>
    </row>
    <row r="307" ht="13.5">
      <c r="B307" s="11" t="s">
        <v>178</v>
      </c>
    </row>
    <row r="308" ht="13.5">
      <c r="E308" s="95" t="s">
        <v>280</v>
      </c>
    </row>
    <row r="309" ht="15.75"/>
    <row r="310" ht="15.75"/>
    <row r="311" ht="15.75"/>
    <row r="312" ht="15.75">
      <c r="X312" s="132">
        <v>1</v>
      </c>
    </row>
    <row r="313" ht="15.75">
      <c r="X313" s="132">
        <v>2</v>
      </c>
    </row>
    <row r="314" ht="15.75">
      <c r="X314" s="132">
        <v>3</v>
      </c>
    </row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spans="4:28" s="123" customFormat="1" ht="0.75" customHeight="1"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24" t="s">
        <v>279</v>
      </c>
      <c r="R332" s="107"/>
      <c r="S332" s="107"/>
      <c r="T332" s="107"/>
      <c r="U332" s="107"/>
      <c r="X332" s="132"/>
      <c r="Y332" s="133"/>
      <c r="Z332" s="133"/>
      <c r="AA332" s="133"/>
      <c r="AB332" s="133"/>
    </row>
    <row r="333" spans="2:28" s="123" customFormat="1" ht="0.75" customHeight="1">
      <c r="B333" s="125" t="s">
        <v>302</v>
      </c>
      <c r="C333" s="126" t="s">
        <v>18</v>
      </c>
      <c r="D333" s="126" t="s">
        <v>19</v>
      </c>
      <c r="E333" s="126" t="s">
        <v>20</v>
      </c>
      <c r="F333" s="126" t="s">
        <v>21</v>
      </c>
      <c r="G333" s="126" t="s">
        <v>22</v>
      </c>
      <c r="H333" s="126" t="s">
        <v>23</v>
      </c>
      <c r="I333" s="126"/>
      <c r="J333" s="126"/>
      <c r="K333" s="126"/>
      <c r="L333" s="126"/>
      <c r="M333" s="126"/>
      <c r="N333" s="126"/>
      <c r="O333" s="126"/>
      <c r="P333" s="126"/>
      <c r="Q333" s="126" t="s">
        <v>24</v>
      </c>
      <c r="R333" s="126" t="s">
        <v>25</v>
      </c>
      <c r="S333" s="126" t="s">
        <v>26</v>
      </c>
      <c r="T333" s="126" t="s">
        <v>27</v>
      </c>
      <c r="U333" s="126" t="s">
        <v>28</v>
      </c>
      <c r="V333" s="125" t="s">
        <v>29</v>
      </c>
      <c r="X333" s="132"/>
      <c r="Y333" s="133"/>
      <c r="Z333" s="133"/>
      <c r="AA333" s="133"/>
      <c r="AB333" s="133"/>
    </row>
    <row r="334" spans="2:28" s="123" customFormat="1" ht="0.75" customHeight="1">
      <c r="B334" s="125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X334" s="132"/>
      <c r="Y334" s="133"/>
      <c r="Z334" s="133"/>
      <c r="AA334" s="133"/>
      <c r="AB334" s="133"/>
    </row>
    <row r="335" spans="2:28" s="123" customFormat="1" ht="0.75" customHeight="1">
      <c r="B335" s="125" t="s">
        <v>30</v>
      </c>
      <c r="C335" s="127">
        <v>90</v>
      </c>
      <c r="D335" s="127">
        <v>88</v>
      </c>
      <c r="E335" s="127">
        <v>74</v>
      </c>
      <c r="F335" s="127">
        <v>88</v>
      </c>
      <c r="G335" s="127">
        <v>88</v>
      </c>
      <c r="H335" s="127">
        <v>96</v>
      </c>
      <c r="I335" s="127"/>
      <c r="J335" s="127"/>
      <c r="K335" s="127"/>
      <c r="L335" s="127"/>
      <c r="M335" s="127"/>
      <c r="N335" s="127"/>
      <c r="O335" s="127"/>
      <c r="P335" s="127"/>
      <c r="Q335" s="127">
        <v>89</v>
      </c>
      <c r="R335" s="127">
        <v>87</v>
      </c>
      <c r="S335" s="127">
        <v>72</v>
      </c>
      <c r="T335" s="127">
        <v>78</v>
      </c>
      <c r="U335" s="127">
        <v>88</v>
      </c>
      <c r="V335" s="127">
        <v>99</v>
      </c>
      <c r="X335" s="132"/>
      <c r="Y335" s="133"/>
      <c r="Z335" s="133"/>
      <c r="AA335" s="133"/>
      <c r="AB335" s="133"/>
    </row>
    <row r="336" spans="2:28" s="123" customFormat="1" ht="0.75" customHeight="1">
      <c r="B336" s="125" t="s">
        <v>305</v>
      </c>
      <c r="C336" s="127">
        <v>53</v>
      </c>
      <c r="D336" s="127">
        <v>26</v>
      </c>
      <c r="E336" s="127">
        <v>36</v>
      </c>
      <c r="F336" s="127">
        <v>32</v>
      </c>
      <c r="G336" s="127">
        <v>34</v>
      </c>
      <c r="H336" s="127">
        <v>18</v>
      </c>
      <c r="I336" s="127"/>
      <c r="J336" s="127"/>
      <c r="K336" s="127"/>
      <c r="L336" s="127"/>
      <c r="M336" s="127"/>
      <c r="N336" s="127"/>
      <c r="O336" s="127"/>
      <c r="P336" s="127"/>
      <c r="Q336" s="127">
        <v>11</v>
      </c>
      <c r="R336" s="127">
        <v>11</v>
      </c>
      <c r="S336" s="127">
        <v>31</v>
      </c>
      <c r="T336" s="127">
        <v>32</v>
      </c>
      <c r="U336" s="127">
        <v>11</v>
      </c>
      <c r="V336" s="127">
        <v>0.23</v>
      </c>
      <c r="X336" s="132"/>
      <c r="Y336" s="133"/>
      <c r="Z336" s="133"/>
      <c r="AA336" s="133"/>
      <c r="AB336" s="133"/>
    </row>
    <row r="337" spans="2:28" s="123" customFormat="1" ht="0.75" customHeight="1">
      <c r="B337" s="125" t="s">
        <v>31</v>
      </c>
      <c r="C337" s="127">
        <v>86</v>
      </c>
      <c r="D337" s="127">
        <v>21</v>
      </c>
      <c r="E337" s="127">
        <v>31</v>
      </c>
      <c r="F337" s="127">
        <v>19</v>
      </c>
      <c r="G337" s="127">
        <v>36</v>
      </c>
      <c r="H337" s="127">
        <v>6</v>
      </c>
      <c r="I337" s="127"/>
      <c r="J337" s="127"/>
      <c r="K337" s="127"/>
      <c r="L337" s="127"/>
      <c r="M337" s="127"/>
      <c r="N337" s="127"/>
      <c r="O337" s="127"/>
      <c r="P337" s="127"/>
      <c r="Q337" s="127">
        <v>22</v>
      </c>
      <c r="R337" s="127">
        <v>9</v>
      </c>
      <c r="S337" s="127">
        <v>37</v>
      </c>
      <c r="T337" s="127">
        <v>15</v>
      </c>
      <c r="U337" s="127">
        <v>48</v>
      </c>
      <c r="V337" s="127">
        <v>73</v>
      </c>
      <c r="X337" s="132"/>
      <c r="Y337" s="133"/>
      <c r="Z337" s="133"/>
      <c r="AA337" s="133"/>
      <c r="AB337" s="133"/>
    </row>
    <row r="338" spans="2:28" s="123" customFormat="1" ht="0.75" customHeight="1">
      <c r="B338" s="125" t="s">
        <v>32</v>
      </c>
      <c r="C338" s="127">
        <v>99</v>
      </c>
      <c r="D338" s="127">
        <v>0</v>
      </c>
      <c r="E338" s="127">
        <v>98</v>
      </c>
      <c r="F338" s="127">
        <v>98</v>
      </c>
      <c r="G338" s="127">
        <v>84</v>
      </c>
      <c r="H338" s="127">
        <v>92</v>
      </c>
      <c r="I338" s="127"/>
      <c r="J338" s="127"/>
      <c r="K338" s="127"/>
      <c r="L338" s="127"/>
      <c r="M338" s="127"/>
      <c r="N338" s="127"/>
      <c r="O338" s="127"/>
      <c r="P338" s="127"/>
      <c r="Q338" s="127">
        <v>99</v>
      </c>
      <c r="R338" s="127">
        <v>95</v>
      </c>
      <c r="S338" s="127">
        <v>93</v>
      </c>
      <c r="T338" s="127">
        <v>99</v>
      </c>
      <c r="U338" s="127">
        <v>90</v>
      </c>
      <c r="V338" s="127">
        <v>75</v>
      </c>
      <c r="X338" s="132"/>
      <c r="Y338" s="133"/>
      <c r="Z338" s="133"/>
      <c r="AA338" s="133"/>
      <c r="AB338" s="133"/>
    </row>
    <row r="339" spans="2:28" s="123" customFormat="1" ht="0.75" customHeight="1">
      <c r="B339" s="125" t="s">
        <v>33</v>
      </c>
      <c r="C339" s="127">
        <v>98</v>
      </c>
      <c r="D339" s="127">
        <v>97</v>
      </c>
      <c r="E339" s="127">
        <v>98</v>
      </c>
      <c r="F339" s="127">
        <v>95</v>
      </c>
      <c r="G339" s="127">
        <v>97</v>
      </c>
      <c r="H339" s="127">
        <v>98</v>
      </c>
      <c r="I339" s="127"/>
      <c r="J339" s="127"/>
      <c r="K339" s="127"/>
      <c r="L339" s="127"/>
      <c r="M339" s="127"/>
      <c r="N339" s="127"/>
      <c r="O339" s="127"/>
      <c r="P339" s="127"/>
      <c r="Q339" s="127">
        <v>95</v>
      </c>
      <c r="R339" s="127">
        <v>98</v>
      </c>
      <c r="S339" s="127">
        <v>97</v>
      </c>
      <c r="T339" s="127">
        <v>93</v>
      </c>
      <c r="U339" s="127">
        <v>98</v>
      </c>
      <c r="V339" s="127">
        <v>99</v>
      </c>
      <c r="X339" s="132"/>
      <c r="Y339" s="133"/>
      <c r="Z339" s="133"/>
      <c r="AA339" s="133"/>
      <c r="AB339" s="133"/>
    </row>
    <row r="340" spans="2:28" s="123" customFormat="1" ht="0.75" customHeight="1">
      <c r="B340" s="125" t="s">
        <v>265</v>
      </c>
      <c r="C340" s="127">
        <v>82</v>
      </c>
      <c r="D340" s="127">
        <v>39</v>
      </c>
      <c r="E340" s="127">
        <v>30</v>
      </c>
      <c r="F340" s="127">
        <v>12</v>
      </c>
      <c r="G340" s="127">
        <v>17</v>
      </c>
      <c r="H340" s="127">
        <v>10</v>
      </c>
      <c r="I340" s="127"/>
      <c r="J340" s="127"/>
      <c r="K340" s="127"/>
      <c r="L340" s="127"/>
      <c r="M340" s="127"/>
      <c r="N340" s="127"/>
      <c r="O340" s="127"/>
      <c r="P340" s="127"/>
      <c r="Q340" s="127">
        <v>27</v>
      </c>
      <c r="R340" s="127">
        <v>5</v>
      </c>
      <c r="S340" s="127">
        <v>18</v>
      </c>
      <c r="T340" s="127">
        <v>27</v>
      </c>
      <c r="U340" s="127">
        <v>32</v>
      </c>
      <c r="V340" s="127">
        <v>15</v>
      </c>
      <c r="X340" s="132"/>
      <c r="Y340" s="133"/>
      <c r="Z340" s="133"/>
      <c r="AA340" s="133"/>
      <c r="AB340" s="133"/>
    </row>
    <row r="341" spans="2:28" s="123" customFormat="1" ht="0.75" customHeight="1">
      <c r="B341" s="125" t="s">
        <v>266</v>
      </c>
      <c r="C341" s="127">
        <v>99</v>
      </c>
      <c r="D341" s="127">
        <v>92</v>
      </c>
      <c r="E341" s="127">
        <v>96</v>
      </c>
      <c r="F341" s="127">
        <v>89</v>
      </c>
      <c r="G341" s="127">
        <v>96</v>
      </c>
      <c r="H341" s="127">
        <v>56</v>
      </c>
      <c r="I341" s="127"/>
      <c r="J341" s="127"/>
      <c r="K341" s="127"/>
      <c r="L341" s="127"/>
      <c r="M341" s="127"/>
      <c r="N341" s="127"/>
      <c r="O341" s="127"/>
      <c r="P341" s="127"/>
      <c r="Q341" s="127">
        <v>98</v>
      </c>
      <c r="R341" s="127">
        <v>29</v>
      </c>
      <c r="S341" s="127">
        <v>97</v>
      </c>
      <c r="T341" s="127">
        <v>93</v>
      </c>
      <c r="U341" s="127">
        <v>98</v>
      </c>
      <c r="V341" s="127">
        <v>99</v>
      </c>
      <c r="X341" s="132"/>
      <c r="Y341" s="133"/>
      <c r="Z341" s="133"/>
      <c r="AA341" s="133"/>
      <c r="AB341" s="133"/>
    </row>
    <row r="342" spans="2:28" s="123" customFormat="1" ht="0.75" customHeight="1">
      <c r="B342" s="125" t="s">
        <v>112</v>
      </c>
      <c r="C342" s="127">
        <v>83</v>
      </c>
      <c r="D342" s="127">
        <v>42</v>
      </c>
      <c r="E342" s="127">
        <v>63</v>
      </c>
      <c r="F342" s="127">
        <v>35</v>
      </c>
      <c r="G342" s="127">
        <v>42</v>
      </c>
      <c r="H342" s="127">
        <v>25</v>
      </c>
      <c r="I342" s="127"/>
      <c r="J342" s="127"/>
      <c r="K342" s="127"/>
      <c r="L342" s="127"/>
      <c r="M342" s="127"/>
      <c r="N342" s="127"/>
      <c r="O342" s="127"/>
      <c r="P342" s="127"/>
      <c r="Q342" s="127">
        <v>50</v>
      </c>
      <c r="R342" s="127">
        <v>40</v>
      </c>
      <c r="S342" s="127">
        <v>48</v>
      </c>
      <c r="T342" s="127">
        <v>41</v>
      </c>
      <c r="U342" s="127">
        <v>69</v>
      </c>
      <c r="V342" s="127">
        <v>69</v>
      </c>
      <c r="X342" s="132"/>
      <c r="Y342" s="133"/>
      <c r="Z342" s="133"/>
      <c r="AA342" s="133"/>
      <c r="AB342" s="133"/>
    </row>
    <row r="343" spans="2:28" s="123" customFormat="1" ht="0.75" customHeight="1">
      <c r="B343" s="125" t="s">
        <v>267</v>
      </c>
      <c r="C343" s="127">
        <v>40</v>
      </c>
      <c r="D343" s="127">
        <v>22</v>
      </c>
      <c r="E343" s="127">
        <v>30</v>
      </c>
      <c r="F343" s="127">
        <v>20</v>
      </c>
      <c r="G343" s="127">
        <v>20</v>
      </c>
      <c r="H343" s="127">
        <v>14</v>
      </c>
      <c r="I343" s="127"/>
      <c r="J343" s="127"/>
      <c r="K343" s="127"/>
      <c r="L343" s="127"/>
      <c r="M343" s="127"/>
      <c r="N343" s="127"/>
      <c r="O343" s="127"/>
      <c r="P343" s="127"/>
      <c r="Q343" s="127">
        <v>25</v>
      </c>
      <c r="R343" s="127">
        <v>11</v>
      </c>
      <c r="S343" s="127">
        <v>29</v>
      </c>
      <c r="T343" s="127">
        <v>23</v>
      </c>
      <c r="U343" s="127">
        <v>25</v>
      </c>
      <c r="V343" s="127">
        <v>18</v>
      </c>
      <c r="X343" s="132"/>
      <c r="Y343" s="133"/>
      <c r="Z343" s="133"/>
      <c r="AA343" s="133"/>
      <c r="AB343" s="133"/>
    </row>
    <row r="344" spans="2:28" s="123" customFormat="1" ht="0.75" customHeight="1">
      <c r="B344" s="125" t="s">
        <v>268</v>
      </c>
      <c r="C344" s="127">
        <v>63</v>
      </c>
      <c r="D344" s="127">
        <v>46</v>
      </c>
      <c r="E344" s="127">
        <v>61</v>
      </c>
      <c r="F344" s="127">
        <v>56</v>
      </c>
      <c r="G344" s="127">
        <v>49</v>
      </c>
      <c r="H344" s="127">
        <v>43</v>
      </c>
      <c r="I344" s="127"/>
      <c r="J344" s="127"/>
      <c r="K344" s="127"/>
      <c r="L344" s="127"/>
      <c r="M344" s="127"/>
      <c r="N344" s="127"/>
      <c r="O344" s="127"/>
      <c r="P344" s="127"/>
      <c r="Q344" s="127">
        <v>53</v>
      </c>
      <c r="R344" s="127">
        <v>39</v>
      </c>
      <c r="S344" s="127">
        <v>68</v>
      </c>
      <c r="T344" s="127">
        <v>61</v>
      </c>
      <c r="U344" s="127">
        <v>50</v>
      </c>
      <c r="V344" s="127">
        <v>49</v>
      </c>
      <c r="X344" s="132"/>
      <c r="Y344" s="133"/>
      <c r="Z344" s="133"/>
      <c r="AA344" s="133"/>
      <c r="AB344" s="133"/>
    </row>
    <row r="345" spans="2:28" s="123" customFormat="1" ht="0.75" customHeight="1">
      <c r="B345" s="125" t="s">
        <v>269</v>
      </c>
      <c r="C345" s="127">
        <v>128.4</v>
      </c>
      <c r="D345" s="127">
        <v>23.2</v>
      </c>
      <c r="E345" s="127">
        <v>137.3</v>
      </c>
      <c r="F345" s="127">
        <v>23.8</v>
      </c>
      <c r="G345" s="127">
        <v>42.8</v>
      </c>
      <c r="H345" s="127">
        <v>67.4</v>
      </c>
      <c r="I345" s="127"/>
      <c r="J345" s="127"/>
      <c r="K345" s="127"/>
      <c r="L345" s="127"/>
      <c r="M345" s="127"/>
      <c r="N345" s="127"/>
      <c r="O345" s="127"/>
      <c r="P345" s="127"/>
      <c r="Q345" s="127">
        <v>33.2</v>
      </c>
      <c r="R345" s="127">
        <v>24.1</v>
      </c>
      <c r="S345" s="127">
        <v>229.4</v>
      </c>
      <c r="T345" s="127">
        <v>63.5</v>
      </c>
      <c r="U345" s="127">
        <v>98</v>
      </c>
      <c r="V345" s="127">
        <v>81.5</v>
      </c>
      <c r="X345" s="132"/>
      <c r="Y345" s="133"/>
      <c r="Z345" s="133"/>
      <c r="AA345" s="133"/>
      <c r="AB345" s="133"/>
    </row>
    <row r="346" spans="2:28" s="123" customFormat="1" ht="0.75" customHeight="1">
      <c r="B346" s="125" t="s">
        <v>270</v>
      </c>
      <c r="C346" s="127">
        <v>776</v>
      </c>
      <c r="D346" s="127">
        <v>464</v>
      </c>
      <c r="E346" s="127">
        <v>536</v>
      </c>
      <c r="F346" s="127">
        <v>579</v>
      </c>
      <c r="G346" s="127">
        <v>550</v>
      </c>
      <c r="H346" s="127">
        <v>436</v>
      </c>
      <c r="I346" s="127"/>
      <c r="J346" s="127"/>
      <c r="K346" s="127"/>
      <c r="L346" s="127"/>
      <c r="M346" s="127"/>
      <c r="N346" s="127"/>
      <c r="O346" s="127"/>
      <c r="P346" s="127"/>
      <c r="Q346" s="127">
        <v>495</v>
      </c>
      <c r="R346" s="127">
        <v>490</v>
      </c>
      <c r="S346" s="127">
        <v>476</v>
      </c>
      <c r="T346" s="127">
        <v>461</v>
      </c>
      <c r="U346" s="127">
        <v>612</v>
      </c>
      <c r="V346" s="127">
        <v>619</v>
      </c>
      <c r="X346" s="132"/>
      <c r="Y346" s="133"/>
      <c r="Z346" s="133"/>
      <c r="AA346" s="133"/>
      <c r="AB346" s="133"/>
    </row>
    <row r="347" spans="2:28" s="123" customFormat="1" ht="0.75" customHeight="1">
      <c r="B347" s="125" t="s">
        <v>271</v>
      </c>
      <c r="C347" s="127">
        <v>57</v>
      </c>
      <c r="D347" s="127">
        <v>41</v>
      </c>
      <c r="E347" s="127">
        <v>31</v>
      </c>
      <c r="F347" s="127">
        <v>42</v>
      </c>
      <c r="G347" s="127">
        <v>49</v>
      </c>
      <c r="H347" s="127">
        <v>51</v>
      </c>
      <c r="I347" s="127"/>
      <c r="J347" s="127"/>
      <c r="K347" s="127"/>
      <c r="L347" s="127"/>
      <c r="M347" s="127"/>
      <c r="N347" s="127"/>
      <c r="O347" s="127"/>
      <c r="P347" s="127"/>
      <c r="Q347" s="127">
        <v>38</v>
      </c>
      <c r="R347" s="127">
        <v>34</v>
      </c>
      <c r="S347" s="127">
        <v>41</v>
      </c>
      <c r="T347" s="127">
        <v>44</v>
      </c>
      <c r="U347" s="127">
        <v>35</v>
      </c>
      <c r="V347" s="127">
        <v>33</v>
      </c>
      <c r="X347" s="132"/>
      <c r="Y347" s="133"/>
      <c r="Z347" s="133"/>
      <c r="AA347" s="133"/>
      <c r="AB347" s="133"/>
    </row>
    <row r="348" spans="2:28" s="123" customFormat="1" ht="0.75" customHeight="1">
      <c r="B348" s="125" t="s">
        <v>272</v>
      </c>
      <c r="C348" s="127">
        <v>1</v>
      </c>
      <c r="D348" s="127">
        <v>23</v>
      </c>
      <c r="E348" s="127">
        <v>8</v>
      </c>
      <c r="F348" s="127">
        <v>21</v>
      </c>
      <c r="G348" s="127">
        <v>14</v>
      </c>
      <c r="H348" s="127">
        <v>30</v>
      </c>
      <c r="I348" s="127"/>
      <c r="J348" s="127"/>
      <c r="K348" s="127"/>
      <c r="L348" s="127"/>
      <c r="M348" s="127"/>
      <c r="N348" s="127"/>
      <c r="O348" s="127"/>
      <c r="P348" s="127"/>
      <c r="Q348" s="127">
        <v>4</v>
      </c>
      <c r="R348" s="127">
        <v>27</v>
      </c>
      <c r="S348" s="127">
        <v>17</v>
      </c>
      <c r="T348" s="127">
        <v>7</v>
      </c>
      <c r="U348" s="127">
        <v>12</v>
      </c>
      <c r="V348" s="127">
        <v>18</v>
      </c>
      <c r="X348" s="132"/>
      <c r="Y348" s="133"/>
      <c r="Z348" s="133"/>
      <c r="AA348" s="133"/>
      <c r="AB348" s="133"/>
    </row>
    <row r="349" spans="2:28" s="123" customFormat="1" ht="0.75" customHeight="1">
      <c r="B349" s="125" t="s">
        <v>273</v>
      </c>
      <c r="C349" s="128">
        <v>28338</v>
      </c>
      <c r="D349" s="128">
        <v>22261</v>
      </c>
      <c r="E349" s="128">
        <v>22833</v>
      </c>
      <c r="F349" s="128">
        <v>20915</v>
      </c>
      <c r="G349" s="128">
        <v>21594</v>
      </c>
      <c r="H349" s="128">
        <v>20346</v>
      </c>
      <c r="I349" s="128"/>
      <c r="J349" s="128"/>
      <c r="K349" s="128"/>
      <c r="L349" s="128"/>
      <c r="M349" s="128"/>
      <c r="N349" s="128"/>
      <c r="O349" s="128"/>
      <c r="P349" s="128"/>
      <c r="Q349" s="128">
        <v>21292</v>
      </c>
      <c r="R349" s="128">
        <v>15231</v>
      </c>
      <c r="S349" s="128">
        <v>19615</v>
      </c>
      <c r="T349" s="128">
        <v>25873</v>
      </c>
      <c r="U349" s="128">
        <v>18983</v>
      </c>
      <c r="V349" s="128">
        <v>23667</v>
      </c>
      <c r="X349" s="132"/>
      <c r="Y349" s="133"/>
      <c r="Z349" s="133"/>
      <c r="AA349" s="133"/>
      <c r="AB349" s="133"/>
    </row>
    <row r="350" spans="2:28" s="123" customFormat="1" ht="0.75" customHeight="1">
      <c r="B350" s="125" t="s">
        <v>274</v>
      </c>
      <c r="C350" s="129">
        <v>76</v>
      </c>
      <c r="D350" s="129">
        <v>77.2</v>
      </c>
      <c r="E350" s="129">
        <v>77.3</v>
      </c>
      <c r="F350" s="129">
        <v>78.6</v>
      </c>
      <c r="G350" s="129">
        <v>76.1</v>
      </c>
      <c r="H350" s="129">
        <v>78.2</v>
      </c>
      <c r="I350" s="129"/>
      <c r="J350" s="129"/>
      <c r="K350" s="129"/>
      <c r="L350" s="129"/>
      <c r="M350" s="129"/>
      <c r="N350" s="129"/>
      <c r="O350" s="129"/>
      <c r="P350" s="129"/>
      <c r="Q350" s="129">
        <v>77.9</v>
      </c>
      <c r="R350" s="129">
        <v>78.5</v>
      </c>
      <c r="S350" s="129">
        <v>78.2</v>
      </c>
      <c r="T350" s="129">
        <v>77.8</v>
      </c>
      <c r="U350" s="129">
        <v>76.6</v>
      </c>
      <c r="V350" s="129">
        <v>79.7</v>
      </c>
      <c r="X350" s="132"/>
      <c r="Y350" s="133"/>
      <c r="Z350" s="133"/>
      <c r="AA350" s="133"/>
      <c r="AB350" s="133"/>
    </row>
    <row r="351" spans="2:28" s="123" customFormat="1" ht="0.75" customHeight="1">
      <c r="B351" s="125" t="s">
        <v>275</v>
      </c>
      <c r="C351" s="127">
        <v>8.8</v>
      </c>
      <c r="D351" s="127">
        <v>10.3</v>
      </c>
      <c r="E351" s="127">
        <v>10.4</v>
      </c>
      <c r="F351" s="127">
        <v>9</v>
      </c>
      <c r="G351" s="127">
        <v>11.1</v>
      </c>
      <c r="H351" s="127">
        <v>9.9</v>
      </c>
      <c r="I351" s="127"/>
      <c r="J351" s="127"/>
      <c r="K351" s="127"/>
      <c r="L351" s="127"/>
      <c r="M351" s="127"/>
      <c r="N351" s="127"/>
      <c r="O351" s="127"/>
      <c r="P351" s="127"/>
      <c r="Q351" s="127">
        <v>8.7</v>
      </c>
      <c r="R351" s="127">
        <v>8.9</v>
      </c>
      <c r="S351" s="127">
        <v>11.3</v>
      </c>
      <c r="T351" s="127">
        <v>9.6</v>
      </c>
      <c r="U351" s="127">
        <v>11.2</v>
      </c>
      <c r="V351" s="127">
        <v>7.9</v>
      </c>
      <c r="X351" s="132"/>
      <c r="Y351" s="133"/>
      <c r="Z351" s="133"/>
      <c r="AA351" s="133"/>
      <c r="AB351" s="133"/>
    </row>
    <row r="352" spans="2:28" s="123" customFormat="1" ht="0.75" customHeight="1">
      <c r="B352" s="125" t="s">
        <v>276</v>
      </c>
      <c r="C352" s="127">
        <v>11.8</v>
      </c>
      <c r="D352" s="127">
        <v>17.9</v>
      </c>
      <c r="E352" s="127">
        <v>20.4</v>
      </c>
      <c r="F352" s="127">
        <v>19.8</v>
      </c>
      <c r="G352" s="127">
        <v>13.8</v>
      </c>
      <c r="H352" s="127">
        <v>7.1</v>
      </c>
      <c r="I352" s="127"/>
      <c r="J352" s="127"/>
      <c r="K352" s="127"/>
      <c r="L352" s="127"/>
      <c r="M352" s="127"/>
      <c r="N352" s="127"/>
      <c r="O352" s="127"/>
      <c r="P352" s="127"/>
      <c r="Q352" s="127">
        <v>9.6</v>
      </c>
      <c r="R352" s="127">
        <v>6.6</v>
      </c>
      <c r="S352" s="127">
        <v>14.7</v>
      </c>
      <c r="T352" s="127">
        <v>19.6</v>
      </c>
      <c r="U352" s="127">
        <v>9.3</v>
      </c>
      <c r="V352" s="127">
        <v>15.1</v>
      </c>
      <c r="X352" s="132"/>
      <c r="Y352" s="133"/>
      <c r="Z352" s="133"/>
      <c r="AA352" s="133"/>
      <c r="AB352" s="133"/>
    </row>
    <row r="353" spans="2:28" s="123" customFormat="1" ht="0.75" customHeight="1">
      <c r="B353" s="125" t="s">
        <v>277</v>
      </c>
      <c r="C353" s="127">
        <v>24.4</v>
      </c>
      <c r="D353" s="127">
        <v>10.1</v>
      </c>
      <c r="E353" s="127">
        <v>13.7</v>
      </c>
      <c r="F353" s="127">
        <v>9.2</v>
      </c>
      <c r="G353" s="127">
        <v>12.6</v>
      </c>
      <c r="H353" s="127">
        <v>7.5</v>
      </c>
      <c r="I353" s="127"/>
      <c r="J353" s="127"/>
      <c r="K353" s="127"/>
      <c r="L353" s="127"/>
      <c r="M353" s="127"/>
      <c r="N353" s="127"/>
      <c r="O353" s="127"/>
      <c r="P353" s="127"/>
      <c r="Q353" s="127">
        <v>21.4</v>
      </c>
      <c r="R353" s="127">
        <v>11</v>
      </c>
      <c r="S353" s="127">
        <v>12.2</v>
      </c>
      <c r="T353" s="127">
        <v>8.4</v>
      </c>
      <c r="U353" s="127">
        <v>11.7</v>
      </c>
      <c r="V353" s="127">
        <v>13.3</v>
      </c>
      <c r="X353" s="132"/>
      <c r="Y353" s="133"/>
      <c r="Z353" s="133"/>
      <c r="AA353" s="133"/>
      <c r="AB353" s="133"/>
    </row>
    <row r="354" spans="2:28" s="123" customFormat="1" ht="0.75" customHeight="1">
      <c r="B354" s="125" t="s">
        <v>278</v>
      </c>
      <c r="C354" s="127">
        <v>7.6</v>
      </c>
      <c r="D354" s="127">
        <v>4.4</v>
      </c>
      <c r="E354" s="127">
        <v>4.1</v>
      </c>
      <c r="F354" s="127">
        <v>5.2</v>
      </c>
      <c r="G354" s="127">
        <v>5.9</v>
      </c>
      <c r="H354" s="127">
        <v>3.1</v>
      </c>
      <c r="I354" s="127"/>
      <c r="J354" s="127"/>
      <c r="K354" s="127"/>
      <c r="L354" s="127"/>
      <c r="M354" s="127"/>
      <c r="N354" s="127"/>
      <c r="O354" s="127"/>
      <c r="P354" s="127"/>
      <c r="Q354" s="127">
        <v>4</v>
      </c>
      <c r="R354" s="127">
        <v>2.6</v>
      </c>
      <c r="S354" s="127">
        <v>2.6</v>
      </c>
      <c r="T354" s="127">
        <v>4</v>
      </c>
      <c r="U354" s="127">
        <v>4.5</v>
      </c>
      <c r="V354" s="127">
        <v>9.2</v>
      </c>
      <c r="X354" s="132"/>
      <c r="Y354" s="133"/>
      <c r="Z354" s="133"/>
      <c r="AA354" s="133"/>
      <c r="AB354" s="133"/>
    </row>
    <row r="355" spans="2:28" s="123" customFormat="1" ht="0.75" customHeight="1">
      <c r="B355" s="125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X355" s="132"/>
      <c r="Y355" s="133"/>
      <c r="Z355" s="133"/>
      <c r="AA355" s="133"/>
      <c r="AB355" s="133"/>
    </row>
    <row r="356" spans="2:28" s="123" customFormat="1" ht="0.75" customHeight="1">
      <c r="B356" s="125"/>
      <c r="X356" s="132"/>
      <c r="Y356" s="133"/>
      <c r="Z356" s="133"/>
      <c r="AA356" s="133"/>
      <c r="AB356" s="133"/>
    </row>
    <row r="357" spans="2:28" s="123" customFormat="1" ht="0.75" customHeight="1">
      <c r="B357" s="130"/>
      <c r="X357" s="132"/>
      <c r="Y357" s="133"/>
      <c r="Z357" s="133"/>
      <c r="AA357" s="133"/>
      <c r="AB357" s="133"/>
    </row>
    <row r="358" spans="2:28" s="123" customFormat="1" ht="0.75" customHeight="1">
      <c r="B358" s="130"/>
      <c r="X358" s="132"/>
      <c r="Y358" s="133"/>
      <c r="Z358" s="133"/>
      <c r="AA358" s="133"/>
      <c r="AB358" s="133"/>
    </row>
    <row r="359" spans="2:28" s="123" customFormat="1" ht="0.75" customHeight="1">
      <c r="B359" s="130"/>
      <c r="X359" s="132"/>
      <c r="Y359" s="133"/>
      <c r="Z359" s="133"/>
      <c r="AA359" s="133"/>
      <c r="AB359" s="133"/>
    </row>
    <row r="360" spans="2:28" s="123" customFormat="1" ht="0.75" customHeight="1">
      <c r="B360" s="130"/>
      <c r="X360" s="132"/>
      <c r="Y360" s="133"/>
      <c r="Z360" s="133"/>
      <c r="AA360" s="133"/>
      <c r="AB360" s="133"/>
    </row>
    <row r="361" spans="2:28" s="123" customFormat="1" ht="0.75" customHeight="1">
      <c r="B361" s="130"/>
      <c r="X361" s="132"/>
      <c r="Y361" s="133"/>
      <c r="Z361" s="133"/>
      <c r="AA361" s="133"/>
      <c r="AB361" s="133"/>
    </row>
    <row r="362" spans="2:28" s="123" customFormat="1" ht="0.75" customHeight="1">
      <c r="B362" s="130"/>
      <c r="X362" s="132"/>
      <c r="Y362" s="133"/>
      <c r="Z362" s="133"/>
      <c r="AA362" s="133"/>
      <c r="AB362" s="133"/>
    </row>
    <row r="364" ht="13.5">
      <c r="B364" s="11" t="s">
        <v>209</v>
      </c>
    </row>
    <row r="365" ht="13.5">
      <c r="B365" s="11" t="s">
        <v>210</v>
      </c>
    </row>
    <row r="366" ht="13.5">
      <c r="B366" s="11" t="s">
        <v>211</v>
      </c>
    </row>
    <row r="367" ht="13.5">
      <c r="B367" s="11" t="s">
        <v>289</v>
      </c>
    </row>
    <row r="368" ht="13.5">
      <c r="B368" s="11" t="s">
        <v>290</v>
      </c>
    </row>
    <row r="369" ht="13.5">
      <c r="B369" s="11" t="s">
        <v>212</v>
      </c>
    </row>
    <row r="370" ht="13.5">
      <c r="B370" s="11" t="s">
        <v>213</v>
      </c>
    </row>
    <row r="371" ht="13.5">
      <c r="B371" s="11" t="s">
        <v>287</v>
      </c>
    </row>
    <row r="372" ht="13.5">
      <c r="B372" s="11" t="s">
        <v>214</v>
      </c>
    </row>
    <row r="373" ht="13.5">
      <c r="B373" s="11" t="s">
        <v>288</v>
      </c>
    </row>
    <row r="374" spans="2:5" ht="16.5" customHeight="1">
      <c r="B374" s="11"/>
      <c r="E374" s="95" t="s">
        <v>295</v>
      </c>
    </row>
    <row r="375" spans="2:5" ht="13.5">
      <c r="B375" s="11"/>
      <c r="E375" s="13" t="s">
        <v>215</v>
      </c>
    </row>
    <row r="376" spans="2:5" ht="13.5">
      <c r="B376" s="11"/>
      <c r="E376" s="131" t="s">
        <v>216</v>
      </c>
    </row>
    <row r="377" spans="2:28" ht="15.75">
      <c r="B377" s="1"/>
      <c r="Y377" s="134" t="s">
        <v>217</v>
      </c>
      <c r="Z377" s="134"/>
      <c r="AB377" s="134" t="s">
        <v>208</v>
      </c>
    </row>
    <row r="378" spans="2:28" ht="15.75">
      <c r="B378" s="1"/>
      <c r="X378" s="132" t="s">
        <v>219</v>
      </c>
      <c r="Y378" s="135">
        <v>45778</v>
      </c>
      <c r="AA378" s="136" t="s">
        <v>219</v>
      </c>
      <c r="AB378" s="135">
        <v>45778</v>
      </c>
    </row>
    <row r="379" spans="2:28" ht="15.75">
      <c r="B379" s="1"/>
      <c r="X379" s="132" t="s">
        <v>220</v>
      </c>
      <c r="Y379" s="135">
        <v>38586</v>
      </c>
      <c r="AA379" s="136" t="s">
        <v>239</v>
      </c>
      <c r="AB379" s="135">
        <v>44696</v>
      </c>
    </row>
    <row r="380" spans="2:28" ht="15.75">
      <c r="B380" s="1"/>
      <c r="X380" s="132" t="s">
        <v>221</v>
      </c>
      <c r="Y380" s="135">
        <v>38278</v>
      </c>
      <c r="AA380" s="136" t="s">
        <v>240</v>
      </c>
      <c r="AB380" s="135">
        <v>43780</v>
      </c>
    </row>
    <row r="381" spans="2:28" ht="15.75">
      <c r="B381" s="1"/>
      <c r="X381" s="132" t="s">
        <v>222</v>
      </c>
      <c r="Y381" s="135">
        <v>37452</v>
      </c>
      <c r="AA381" s="136" t="s">
        <v>29</v>
      </c>
      <c r="AB381" s="135">
        <v>41626</v>
      </c>
    </row>
    <row r="382" spans="2:28" ht="15.75">
      <c r="B382" s="1"/>
      <c r="X382" s="132" t="s">
        <v>223</v>
      </c>
      <c r="Y382" s="135">
        <v>37212</v>
      </c>
      <c r="AA382" s="136" t="s">
        <v>241</v>
      </c>
      <c r="AB382" s="135">
        <v>40242</v>
      </c>
    </row>
    <row r="383" spans="2:28" ht="15.75">
      <c r="B383" s="1"/>
      <c r="X383" s="132" t="s">
        <v>224</v>
      </c>
      <c r="Y383" s="135">
        <v>36810</v>
      </c>
      <c r="AA383" s="136" t="s">
        <v>220</v>
      </c>
      <c r="AB383" s="135">
        <v>38586</v>
      </c>
    </row>
    <row r="384" spans="2:28" ht="15.75">
      <c r="B384" s="1"/>
      <c r="X384" s="132" t="s">
        <v>225</v>
      </c>
      <c r="Y384" s="135">
        <v>36515</v>
      </c>
      <c r="AA384" s="136" t="s">
        <v>221</v>
      </c>
      <c r="AB384" s="135">
        <v>38278</v>
      </c>
    </row>
    <row r="385" spans="2:28" ht="15.75">
      <c r="B385" s="1"/>
      <c r="X385" s="132" t="s">
        <v>23</v>
      </c>
      <c r="Y385" s="135">
        <v>36060</v>
      </c>
      <c r="AA385" s="136" t="s">
        <v>222</v>
      </c>
      <c r="AB385" s="135">
        <v>37452</v>
      </c>
    </row>
    <row r="386" spans="2:28" ht="15.75">
      <c r="B386" s="1"/>
      <c r="X386" s="132" t="s">
        <v>226</v>
      </c>
      <c r="Y386" s="135">
        <v>35916</v>
      </c>
      <c r="AA386" s="136" t="s">
        <v>223</v>
      </c>
      <c r="AB386" s="135">
        <v>37212</v>
      </c>
    </row>
    <row r="387" spans="2:28" ht="15.75">
      <c r="B387" s="1"/>
      <c r="X387" s="132" t="s">
        <v>227</v>
      </c>
      <c r="Y387" s="135">
        <v>35818</v>
      </c>
      <c r="AA387" s="136" t="s">
        <v>242</v>
      </c>
      <c r="AB387" s="135">
        <v>36860</v>
      </c>
    </row>
    <row r="388" spans="2:28" ht="15.75">
      <c r="B388" s="1"/>
      <c r="X388" s="132" t="s">
        <v>27</v>
      </c>
      <c r="Y388" s="135">
        <v>35531</v>
      </c>
      <c r="AA388" s="136" t="s">
        <v>243</v>
      </c>
      <c r="AB388" s="135">
        <v>36813</v>
      </c>
    </row>
    <row r="389" spans="2:28" ht="15.75">
      <c r="B389" s="1"/>
      <c r="X389" s="132" t="s">
        <v>291</v>
      </c>
      <c r="Y389" s="135">
        <v>35200</v>
      </c>
      <c r="AA389" s="136" t="s">
        <v>224</v>
      </c>
      <c r="AB389" s="135">
        <v>36810</v>
      </c>
    </row>
    <row r="390" spans="2:28" ht="15.75">
      <c r="B390" s="1"/>
      <c r="X390" s="132" t="s">
        <v>228</v>
      </c>
      <c r="Y390" s="135">
        <v>34763</v>
      </c>
      <c r="AA390" s="136" t="s">
        <v>225</v>
      </c>
      <c r="AB390" s="135">
        <v>36515</v>
      </c>
    </row>
    <row r="391" spans="2:28" ht="15.75">
      <c r="B391" s="1"/>
      <c r="X391" s="132" t="s">
        <v>19</v>
      </c>
      <c r="Y391" s="135">
        <v>34598</v>
      </c>
      <c r="AA391" s="136" t="s">
        <v>244</v>
      </c>
      <c r="AB391" s="135">
        <v>36259</v>
      </c>
    </row>
    <row r="392" spans="2:28" ht="15.75">
      <c r="B392" s="1"/>
      <c r="X392" s="132" t="s">
        <v>229</v>
      </c>
      <c r="Y392" s="135">
        <v>34474</v>
      </c>
      <c r="AA392" s="136" t="s">
        <v>23</v>
      </c>
      <c r="AB392" s="135">
        <v>36060</v>
      </c>
    </row>
    <row r="393" spans="2:28" ht="15.75">
      <c r="B393" s="1"/>
      <c r="X393" s="132" t="s">
        <v>230</v>
      </c>
      <c r="Y393" s="135">
        <v>34117</v>
      </c>
      <c r="AA393" s="136" t="s">
        <v>226</v>
      </c>
      <c r="AB393" s="135">
        <v>35916</v>
      </c>
    </row>
    <row r="394" spans="2:28" ht="15.75">
      <c r="B394" s="1"/>
      <c r="X394" s="132" t="s">
        <v>231</v>
      </c>
      <c r="Y394" s="135">
        <v>33936</v>
      </c>
      <c r="AA394" s="136" t="s">
        <v>227</v>
      </c>
      <c r="AB394" s="135">
        <v>35818</v>
      </c>
    </row>
    <row r="395" spans="2:28" ht="15.75">
      <c r="B395" s="1"/>
      <c r="X395" s="132" t="s">
        <v>20</v>
      </c>
      <c r="Y395" s="135">
        <v>33882</v>
      </c>
      <c r="AA395" s="136" t="s">
        <v>245</v>
      </c>
      <c r="AB395" s="135">
        <v>35721</v>
      </c>
    </row>
    <row r="396" spans="2:28" ht="15.75">
      <c r="B396" s="1"/>
      <c r="X396" s="132" t="s">
        <v>26</v>
      </c>
      <c r="Y396" s="135">
        <v>33881</v>
      </c>
      <c r="AA396" s="136" t="s">
        <v>27</v>
      </c>
      <c r="AB396" s="135">
        <v>35531</v>
      </c>
    </row>
    <row r="397" spans="2:28" ht="15.75">
      <c r="B397" s="1"/>
      <c r="X397" s="132" t="s">
        <v>22</v>
      </c>
      <c r="Y397" s="135">
        <v>32730</v>
      </c>
      <c r="AA397" s="136" t="s">
        <v>246</v>
      </c>
      <c r="AB397" s="135">
        <v>35202</v>
      </c>
    </row>
    <row r="398" spans="2:28" ht="15.75">
      <c r="B398" s="1"/>
      <c r="X398" s="132" t="s">
        <v>232</v>
      </c>
      <c r="Y398" s="135">
        <v>32352</v>
      </c>
      <c r="AA398" s="136" t="s">
        <v>291</v>
      </c>
      <c r="AB398" s="135">
        <v>35200</v>
      </c>
    </row>
    <row r="399" spans="2:28" ht="15.75">
      <c r="B399" s="1"/>
      <c r="X399" s="132" t="s">
        <v>233</v>
      </c>
      <c r="Y399" s="135">
        <v>32207</v>
      </c>
      <c r="AA399" s="136" t="s">
        <v>228</v>
      </c>
      <c r="AB399" s="135">
        <v>34763</v>
      </c>
    </row>
    <row r="400" spans="2:28" ht="15.75">
      <c r="B400" s="1"/>
      <c r="X400" s="132" t="s">
        <v>234</v>
      </c>
      <c r="Y400" s="135">
        <v>32106</v>
      </c>
      <c r="AA400" s="136" t="s">
        <v>19</v>
      </c>
      <c r="AB400" s="135">
        <v>34598</v>
      </c>
    </row>
    <row r="401" spans="2:28" ht="15.75">
      <c r="B401" s="1"/>
      <c r="X401" s="132" t="s">
        <v>235</v>
      </c>
      <c r="Y401" s="135">
        <v>31850</v>
      </c>
      <c r="AA401" s="136" t="s">
        <v>229</v>
      </c>
      <c r="AB401" s="135">
        <v>34474</v>
      </c>
    </row>
    <row r="402" spans="2:28" ht="15.75">
      <c r="B402" s="1"/>
      <c r="X402" s="132" t="s">
        <v>236</v>
      </c>
      <c r="Y402" s="135">
        <v>31845</v>
      </c>
      <c r="AA402" s="136" t="s">
        <v>230</v>
      </c>
      <c r="AB402" s="135">
        <v>34117</v>
      </c>
    </row>
    <row r="403" spans="2:28" ht="15.75">
      <c r="B403" s="1"/>
      <c r="X403" s="132" t="s">
        <v>284</v>
      </c>
      <c r="Y403" s="135">
        <v>31800</v>
      </c>
      <c r="AA403" s="136" t="s">
        <v>231</v>
      </c>
      <c r="AB403" s="135">
        <v>33936</v>
      </c>
    </row>
    <row r="404" spans="2:28" ht="15.75">
      <c r="B404" s="1"/>
      <c r="X404" s="132" t="s">
        <v>237</v>
      </c>
      <c r="Y404" s="135">
        <v>31142</v>
      </c>
      <c r="AA404" s="136" t="s">
        <v>20</v>
      </c>
      <c r="AB404" s="135">
        <v>33882</v>
      </c>
    </row>
    <row r="405" spans="2:28" ht="15.75">
      <c r="B405" s="1"/>
      <c r="X405" s="132" t="s">
        <v>238</v>
      </c>
      <c r="Y405" s="135">
        <v>30991</v>
      </c>
      <c r="AA405" s="136" t="s">
        <v>26</v>
      </c>
      <c r="AB405" s="135">
        <v>33881</v>
      </c>
    </row>
    <row r="406" spans="2:28" ht="15.75">
      <c r="B406" s="1"/>
      <c r="X406" s="132" t="s">
        <v>24</v>
      </c>
      <c r="Y406" s="135">
        <v>30929</v>
      </c>
      <c r="AA406" s="136" t="s">
        <v>247</v>
      </c>
      <c r="AB406" s="135">
        <v>33702</v>
      </c>
    </row>
    <row r="407" spans="2:28" ht="15.75">
      <c r="B407" s="1"/>
      <c r="X407" s="132" t="s">
        <v>21</v>
      </c>
      <c r="Y407" s="135">
        <v>30696</v>
      </c>
      <c r="AA407" s="136" t="s">
        <v>248</v>
      </c>
      <c r="AB407" s="135">
        <v>33480</v>
      </c>
    </row>
    <row r="408" spans="2:28" ht="15.75">
      <c r="B408" s="1"/>
      <c r="X408" s="132" t="s">
        <v>285</v>
      </c>
      <c r="Y408" s="135">
        <f>AVERAGE(Y378:Y407)</f>
        <v>34581.833333333336</v>
      </c>
      <c r="AA408" s="136" t="s">
        <v>22</v>
      </c>
      <c r="AB408" s="135">
        <v>32730</v>
      </c>
    </row>
    <row r="409" spans="2:28" ht="15.75">
      <c r="B409" s="1"/>
      <c r="X409" s="132" t="s">
        <v>286</v>
      </c>
      <c r="Y409" s="135">
        <f>MEDIAN(Y378:Y407)</f>
        <v>34295.5</v>
      </c>
      <c r="AA409" s="136" t="s">
        <v>232</v>
      </c>
      <c r="AB409" s="135">
        <v>32352</v>
      </c>
    </row>
    <row r="410" spans="2:28" ht="15.75">
      <c r="B410" s="1"/>
      <c r="Y410" s="134" t="s">
        <v>218</v>
      </c>
      <c r="AA410" s="136" t="s">
        <v>233</v>
      </c>
      <c r="AB410" s="135">
        <v>32207</v>
      </c>
    </row>
    <row r="411" spans="2:28" ht="15.75">
      <c r="B411" s="1"/>
      <c r="X411" s="132" t="s">
        <v>239</v>
      </c>
      <c r="Y411" s="135">
        <v>44696</v>
      </c>
      <c r="AA411" s="136" t="s">
        <v>234</v>
      </c>
      <c r="AB411" s="135">
        <v>32106</v>
      </c>
    </row>
    <row r="412" spans="2:28" ht="15.75">
      <c r="B412" s="1"/>
      <c r="X412" s="132" t="s">
        <v>240</v>
      </c>
      <c r="Y412" s="135">
        <v>43780</v>
      </c>
      <c r="AA412" s="136" t="s">
        <v>235</v>
      </c>
      <c r="AB412" s="135">
        <v>31850</v>
      </c>
    </row>
    <row r="413" spans="2:28" ht="15.75">
      <c r="B413" s="1"/>
      <c r="X413" s="132" t="s">
        <v>29</v>
      </c>
      <c r="Y413" s="135">
        <v>41626</v>
      </c>
      <c r="AA413" s="136" t="s">
        <v>236</v>
      </c>
      <c r="AB413" s="135">
        <v>31845</v>
      </c>
    </row>
    <row r="414" spans="2:28" ht="15.75">
      <c r="B414" s="1"/>
      <c r="X414" s="132" t="s">
        <v>241</v>
      </c>
      <c r="Y414" s="135">
        <v>40242</v>
      </c>
      <c r="AA414" s="136" t="s">
        <v>284</v>
      </c>
      <c r="AB414" s="135">
        <v>31800</v>
      </c>
    </row>
    <row r="415" spans="2:28" ht="15.75">
      <c r="B415" s="1"/>
      <c r="X415" s="132" t="s">
        <v>242</v>
      </c>
      <c r="Y415" s="135">
        <v>36860</v>
      </c>
      <c r="AA415" s="136" t="s">
        <v>249</v>
      </c>
      <c r="AB415" s="135">
        <v>31631</v>
      </c>
    </row>
    <row r="416" spans="2:28" ht="15.75">
      <c r="B416" s="1"/>
      <c r="X416" s="132" t="s">
        <v>243</v>
      </c>
      <c r="Y416" s="135">
        <v>36813</v>
      </c>
      <c r="AA416" s="136" t="s">
        <v>237</v>
      </c>
      <c r="AB416" s="135">
        <v>31142</v>
      </c>
    </row>
    <row r="417" spans="2:28" ht="15.75">
      <c r="B417" s="1"/>
      <c r="X417" s="132" t="s">
        <v>244</v>
      </c>
      <c r="Y417" s="135">
        <v>36259</v>
      </c>
      <c r="AA417" s="136" t="s">
        <v>238</v>
      </c>
      <c r="AB417" s="135">
        <v>30991</v>
      </c>
    </row>
    <row r="418" spans="2:28" ht="15.75">
      <c r="B418" s="1"/>
      <c r="X418" s="132" t="s">
        <v>245</v>
      </c>
      <c r="Y418" s="135">
        <v>35721</v>
      </c>
      <c r="AA418" s="136" t="s">
        <v>24</v>
      </c>
      <c r="AB418" s="135">
        <v>30929</v>
      </c>
    </row>
    <row r="419" spans="2:28" ht="15.75">
      <c r="B419" s="1"/>
      <c r="X419" s="132" t="s">
        <v>246</v>
      </c>
      <c r="Y419" s="135">
        <v>35202</v>
      </c>
      <c r="AA419" s="136" t="s">
        <v>21</v>
      </c>
      <c r="AB419" s="135">
        <v>30696</v>
      </c>
    </row>
    <row r="420" spans="2:28" ht="15.75">
      <c r="B420" s="1"/>
      <c r="X420" s="132" t="s">
        <v>247</v>
      </c>
      <c r="Y420" s="135">
        <v>33702</v>
      </c>
      <c r="AA420" s="136" t="s">
        <v>250</v>
      </c>
      <c r="AB420" s="135">
        <v>30461</v>
      </c>
    </row>
    <row r="421" spans="2:28" ht="15.75">
      <c r="B421" s="1"/>
      <c r="X421" s="132" t="s">
        <v>248</v>
      </c>
      <c r="Y421" s="135">
        <v>33480</v>
      </c>
      <c r="AA421" s="136" t="s">
        <v>251</v>
      </c>
      <c r="AB421" s="135">
        <v>30383</v>
      </c>
    </row>
    <row r="422" spans="2:28" ht="15.75">
      <c r="B422" s="1"/>
      <c r="X422" s="132" t="s">
        <v>249</v>
      </c>
      <c r="Y422" s="135">
        <v>31631</v>
      </c>
      <c r="AA422" s="136" t="s">
        <v>252</v>
      </c>
      <c r="AB422" s="135">
        <v>30305</v>
      </c>
    </row>
    <row r="423" spans="2:28" ht="15.75">
      <c r="B423" s="1"/>
      <c r="X423" s="132" t="s">
        <v>250</v>
      </c>
      <c r="Y423" s="135">
        <v>30461</v>
      </c>
      <c r="AA423" s="136" t="s">
        <v>253</v>
      </c>
      <c r="AB423" s="135">
        <v>30184</v>
      </c>
    </row>
    <row r="424" spans="2:28" ht="15.75">
      <c r="B424" s="1"/>
      <c r="X424" s="132" t="s">
        <v>251</v>
      </c>
      <c r="Y424" s="135">
        <v>30383</v>
      </c>
      <c r="AA424" s="136" t="s">
        <v>254</v>
      </c>
      <c r="AB424" s="135">
        <v>29772</v>
      </c>
    </row>
    <row r="425" spans="2:28" ht="15.75">
      <c r="B425" s="1"/>
      <c r="X425" s="132" t="s">
        <v>252</v>
      </c>
      <c r="Y425" s="135">
        <v>30305</v>
      </c>
      <c r="AA425" s="136" t="s">
        <v>255</v>
      </c>
      <c r="AB425" s="135">
        <v>29171</v>
      </c>
    </row>
    <row r="426" spans="2:28" ht="15.75">
      <c r="B426" s="1"/>
      <c r="X426" s="132" t="s">
        <v>253</v>
      </c>
      <c r="Y426" s="135">
        <v>30184</v>
      </c>
      <c r="AA426" s="136" t="s">
        <v>256</v>
      </c>
      <c r="AB426" s="135">
        <v>27741</v>
      </c>
    </row>
    <row r="427" spans="2:28" ht="15.75">
      <c r="B427" s="1"/>
      <c r="X427" s="132" t="s">
        <v>254</v>
      </c>
      <c r="Y427" s="135">
        <v>29772</v>
      </c>
      <c r="AA427" s="136" t="s">
        <v>257</v>
      </c>
      <c r="AB427" s="135">
        <v>27309</v>
      </c>
    </row>
    <row r="428" spans="2:28" ht="15.75">
      <c r="B428" s="1"/>
      <c r="X428" s="132" t="s">
        <v>255</v>
      </c>
      <c r="Y428" s="135">
        <v>29171</v>
      </c>
      <c r="AA428" s="136" t="s">
        <v>258</v>
      </c>
      <c r="AB428" s="135">
        <v>25717</v>
      </c>
    </row>
    <row r="429" spans="2:28" ht="15.75">
      <c r="B429" s="1"/>
      <c r="X429" s="132" t="s">
        <v>256</v>
      </c>
      <c r="Y429" s="135">
        <v>27741</v>
      </c>
      <c r="AA429" s="136" t="s">
        <v>259</v>
      </c>
      <c r="AB429" s="135">
        <v>25547</v>
      </c>
    </row>
    <row r="430" spans="2:28" ht="15.75">
      <c r="B430" s="1"/>
      <c r="X430" s="132" t="s">
        <v>257</v>
      </c>
      <c r="Y430" s="135">
        <v>27309</v>
      </c>
      <c r="AA430" s="136" t="s">
        <v>260</v>
      </c>
      <c r="AB430" s="135">
        <v>24569</v>
      </c>
    </row>
    <row r="431" spans="2:28" ht="15.75">
      <c r="B431" s="1"/>
      <c r="X431" s="132" t="s">
        <v>258</v>
      </c>
      <c r="Y431" s="135">
        <v>25717</v>
      </c>
      <c r="AA431" s="136" t="s">
        <v>261</v>
      </c>
      <c r="AB431" s="135">
        <v>23729</v>
      </c>
    </row>
    <row r="432" spans="2:28" ht="15.75">
      <c r="B432" s="1"/>
      <c r="X432" s="132" t="s">
        <v>259</v>
      </c>
      <c r="Y432" s="135">
        <v>25547</v>
      </c>
      <c r="AA432" s="136" t="s">
        <v>262</v>
      </c>
      <c r="AB432" s="135">
        <v>23694</v>
      </c>
    </row>
    <row r="433" spans="2:28" ht="15.75">
      <c r="B433" s="1"/>
      <c r="X433" s="132" t="s">
        <v>260</v>
      </c>
      <c r="Y433" s="135">
        <v>24569</v>
      </c>
      <c r="AA433" s="136" t="s">
        <v>263</v>
      </c>
      <c r="AB433" s="135">
        <v>21891</v>
      </c>
    </row>
    <row r="434" spans="2:28" ht="15.75">
      <c r="B434" s="1"/>
      <c r="X434" s="132" t="s">
        <v>261</v>
      </c>
      <c r="Y434" s="135">
        <v>23729</v>
      </c>
      <c r="AA434" s="136" t="s">
        <v>264</v>
      </c>
      <c r="AB434" s="135">
        <v>21056</v>
      </c>
    </row>
    <row r="435" spans="2:28" ht="15.75">
      <c r="B435" s="1"/>
      <c r="X435" s="132" t="s">
        <v>262</v>
      </c>
      <c r="Y435" s="135">
        <v>23694</v>
      </c>
      <c r="AA435" s="136" t="s">
        <v>281</v>
      </c>
      <c r="AB435" s="135">
        <v>20006</v>
      </c>
    </row>
    <row r="436" spans="2:28" ht="15.75">
      <c r="B436" s="1"/>
      <c r="X436" s="132" t="s">
        <v>263</v>
      </c>
      <c r="Y436" s="135">
        <v>21891</v>
      </c>
      <c r="AA436" s="136" t="s">
        <v>282</v>
      </c>
      <c r="AB436" s="135">
        <v>19900</v>
      </c>
    </row>
    <row r="437" spans="2:28" ht="15.75">
      <c r="B437" s="1"/>
      <c r="X437" s="132" t="s">
        <v>264</v>
      </c>
      <c r="Y437" s="135">
        <v>21056</v>
      </c>
      <c r="AA437" s="136" t="s">
        <v>283</v>
      </c>
      <c r="AB437" s="135">
        <v>18837</v>
      </c>
    </row>
    <row r="438" spans="2:25" ht="15.75">
      <c r="B438" s="1"/>
      <c r="X438" s="132" t="s">
        <v>281</v>
      </c>
      <c r="Y438" s="135">
        <v>20006</v>
      </c>
    </row>
    <row r="439" spans="2:25" ht="15.75">
      <c r="B439" s="1"/>
      <c r="X439" s="132" t="s">
        <v>282</v>
      </c>
      <c r="Y439" s="135">
        <v>19900</v>
      </c>
    </row>
    <row r="440" spans="2:25" ht="15.75">
      <c r="B440" s="1"/>
      <c r="X440" s="132" t="s">
        <v>283</v>
      </c>
      <c r="Y440" s="135">
        <v>18837</v>
      </c>
    </row>
    <row r="441" spans="2:28" ht="15.75">
      <c r="B441" s="1"/>
      <c r="X441" s="132" t="s">
        <v>285</v>
      </c>
      <c r="Y441" s="135">
        <f>AVERAGE(Y411:Y440)</f>
        <v>30342.8</v>
      </c>
      <c r="AA441" s="136" t="s">
        <v>285</v>
      </c>
      <c r="AB441" s="135">
        <f>AVERAGE(AB378:AB440)</f>
        <v>32462.316666666666</v>
      </c>
    </row>
    <row r="442" spans="2:28" ht="15.75">
      <c r="B442" s="1"/>
      <c r="X442" s="132" t="s">
        <v>286</v>
      </c>
      <c r="Y442" s="135">
        <f>MEDIAN(Y411:Y440)</f>
        <v>30244.5</v>
      </c>
      <c r="AA442" s="136" t="s">
        <v>286</v>
      </c>
      <c r="AB442" s="135">
        <f>MEDIAN(AB378:AB437)</f>
        <v>33105</v>
      </c>
    </row>
    <row r="443" ht="15.75"/>
    <row r="444" ht="16.5" customHeight="1">
      <c r="D444" s="95" t="s">
        <v>292</v>
      </c>
    </row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6.5" customHeight="1"/>
    <row r="477" ht="16.5" customHeight="1">
      <c r="D477" s="95" t="s">
        <v>293</v>
      </c>
    </row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  <row r="495" ht="15.75"/>
    <row r="496" ht="15.75"/>
    <row r="497" ht="15.75"/>
    <row r="498" ht="15.75"/>
    <row r="499" ht="15.75"/>
    <row r="500" ht="15.75"/>
    <row r="501" ht="15.75"/>
    <row r="502" ht="15.75"/>
    <row r="503" ht="15.75"/>
    <row r="504" ht="15.75"/>
    <row r="505" ht="16.5" customHeight="1">
      <c r="D505" s="95" t="s">
        <v>294</v>
      </c>
    </row>
  </sheetData>
  <printOptions/>
  <pageMargins left="0.3" right="0.3" top="0.7" bottom="0.7" header="0.5" footer="0.5"/>
  <pageSetup orientation="portrait" paperSize="9" scale="7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tabSelected="1" workbookViewId="0" topLeftCell="A1">
      <selection activeCell="B4" sqref="B4"/>
    </sheetView>
  </sheetViews>
  <sheetFormatPr defaultColWidth="11.421875" defaultRowHeight="12"/>
  <cols>
    <col min="1" max="1" width="7.140625" style="1" customWidth="1"/>
    <col min="2" max="2" width="17.140625" style="97" customWidth="1"/>
    <col min="3" max="3" width="11.00390625" style="1" customWidth="1"/>
    <col min="4" max="4" width="21.421875" style="1" bestFit="1" customWidth="1"/>
    <col min="5" max="7" width="11.00390625" style="1" customWidth="1"/>
    <col min="8" max="8" width="21.421875" style="1" bestFit="1" customWidth="1"/>
    <col min="9" max="16384" width="11.00390625" style="1" customWidth="1"/>
  </cols>
  <sheetData>
    <row r="1" ht="16.5" customHeight="1" thickBot="1"/>
    <row r="2" spans="3:9" ht="16.5" customHeight="1" thickBot="1">
      <c r="C2" s="106"/>
      <c r="D2" s="15"/>
      <c r="E2" s="15"/>
      <c r="F2" s="14" t="s">
        <v>34</v>
      </c>
      <c r="G2" s="15"/>
      <c r="H2" s="15"/>
      <c r="I2" s="16"/>
    </row>
    <row r="3" ht="16.5" customHeight="1">
      <c r="F3" s="131" t="s">
        <v>35</v>
      </c>
    </row>
    <row r="4" ht="16.5" customHeight="1" thickBot="1"/>
    <row r="5" spans="2:9" s="94" customFormat="1" ht="16.5" customHeight="1" thickBot="1">
      <c r="B5" s="97"/>
      <c r="C5" s="144"/>
      <c r="D5" s="53" t="s">
        <v>36</v>
      </c>
      <c r="E5" s="145"/>
      <c r="F5" s="86"/>
      <c r="G5" s="144"/>
      <c r="H5" s="53" t="s">
        <v>39</v>
      </c>
      <c r="I5" s="145"/>
    </row>
    <row r="6" spans="2:9" s="94" customFormat="1" ht="16.5" customHeight="1" thickBot="1">
      <c r="B6" s="97"/>
      <c r="C6" s="109" t="s">
        <v>83</v>
      </c>
      <c r="D6" s="109" t="s">
        <v>38</v>
      </c>
      <c r="E6" s="109" t="s">
        <v>37</v>
      </c>
      <c r="F6" s="86"/>
      <c r="G6" s="146" t="s">
        <v>83</v>
      </c>
      <c r="H6" s="146" t="s">
        <v>38</v>
      </c>
      <c r="I6" s="146" t="s">
        <v>37</v>
      </c>
    </row>
    <row r="7" spans="2:9" ht="16.5" customHeight="1" thickBot="1">
      <c r="B7" s="86" t="s">
        <v>40</v>
      </c>
      <c r="C7" s="147">
        <v>180.7</v>
      </c>
      <c r="D7" s="147">
        <v>32.4</v>
      </c>
      <c r="E7" s="143">
        <f>D7/C7</f>
        <v>0.1793027116768124</v>
      </c>
      <c r="G7" s="147">
        <v>57.2</v>
      </c>
      <c r="H7" s="147">
        <v>1.1</v>
      </c>
      <c r="I7" s="143">
        <f>H7/G7</f>
        <v>0.019230769230769232</v>
      </c>
    </row>
    <row r="8" spans="2:8" ht="16.5" customHeight="1" thickBot="1">
      <c r="B8" s="86" t="s">
        <v>41</v>
      </c>
      <c r="C8" s="148"/>
      <c r="D8" s="148"/>
      <c r="G8" s="148"/>
      <c r="H8" s="148"/>
    </row>
    <row r="9" spans="2:9" ht="16.5" customHeight="1" thickBot="1">
      <c r="B9" s="97" t="s">
        <v>42</v>
      </c>
      <c r="C9" s="147">
        <v>18.4</v>
      </c>
      <c r="D9" s="147">
        <v>4.1</v>
      </c>
      <c r="E9" s="143">
        <f aca="true" t="shared" si="0" ref="E9:E27">D9/C9</f>
        <v>0.22282608695652173</v>
      </c>
      <c r="G9" s="147">
        <v>22</v>
      </c>
      <c r="H9" s="147">
        <v>0</v>
      </c>
      <c r="I9" s="143">
        <f aca="true" t="shared" si="1" ref="I9:I14">H9/G9</f>
        <v>0</v>
      </c>
    </row>
    <row r="10" spans="2:9" ht="16.5" customHeight="1" thickBot="1">
      <c r="B10" s="97" t="s">
        <v>43</v>
      </c>
      <c r="C10" s="147">
        <v>69.2</v>
      </c>
      <c r="D10" s="147">
        <v>13.1</v>
      </c>
      <c r="E10" s="143">
        <f t="shared" si="0"/>
        <v>0.18930635838150286</v>
      </c>
      <c r="G10" s="147">
        <v>8.8</v>
      </c>
      <c r="H10" s="147">
        <v>0</v>
      </c>
      <c r="I10" s="143">
        <f t="shared" si="1"/>
        <v>0</v>
      </c>
    </row>
    <row r="11" spans="2:9" ht="16.5" customHeight="1" thickBot="1">
      <c r="B11" s="97" t="s">
        <v>47</v>
      </c>
      <c r="C11" s="147">
        <v>131.5</v>
      </c>
      <c r="D11" s="147">
        <v>22</v>
      </c>
      <c r="E11" s="143">
        <f t="shared" si="0"/>
        <v>0.16730038022813687</v>
      </c>
      <c r="G11" s="147">
        <v>42.9</v>
      </c>
      <c r="H11" s="147">
        <v>0</v>
      </c>
      <c r="I11" s="143">
        <f t="shared" si="1"/>
        <v>0</v>
      </c>
    </row>
    <row r="12" spans="2:9" ht="16.5" customHeight="1" thickBot="1">
      <c r="B12" s="97" t="s">
        <v>44</v>
      </c>
      <c r="C12" s="147">
        <v>252.4</v>
      </c>
      <c r="D12" s="147">
        <v>51.2</v>
      </c>
      <c r="E12" s="143">
        <f t="shared" si="0"/>
        <v>0.20285261489698891</v>
      </c>
      <c r="G12" s="147">
        <v>97.9</v>
      </c>
      <c r="H12" s="147">
        <v>21.7</v>
      </c>
      <c r="I12" s="143">
        <f t="shared" si="1"/>
        <v>0.22165474974463736</v>
      </c>
    </row>
    <row r="13" spans="2:9" ht="16.5" customHeight="1" thickBot="1">
      <c r="B13" s="97" t="s">
        <v>45</v>
      </c>
      <c r="C13" s="147">
        <v>313.7</v>
      </c>
      <c r="D13" s="147">
        <v>45.7</v>
      </c>
      <c r="E13" s="143">
        <f t="shared" si="0"/>
        <v>0.145680586547657</v>
      </c>
      <c r="G13" s="147">
        <v>160.6</v>
      </c>
      <c r="H13" s="147">
        <v>22.4</v>
      </c>
      <c r="I13" s="143">
        <f t="shared" si="1"/>
        <v>0.13947696139476962</v>
      </c>
    </row>
    <row r="14" spans="2:9" ht="16.5" customHeight="1" thickBot="1">
      <c r="B14" s="97" t="s">
        <v>46</v>
      </c>
      <c r="C14" s="147">
        <v>254.7</v>
      </c>
      <c r="D14" s="147">
        <v>76.5</v>
      </c>
      <c r="E14" s="143">
        <f t="shared" si="0"/>
        <v>0.3003533568904594</v>
      </c>
      <c r="G14" s="147">
        <v>112.2</v>
      </c>
      <c r="H14" s="147">
        <v>33</v>
      </c>
      <c r="I14" s="143">
        <f t="shared" si="1"/>
        <v>0.29411764705882354</v>
      </c>
    </row>
    <row r="15" spans="2:9" ht="16.5" customHeight="1" thickBot="1">
      <c r="B15" s="105" t="s">
        <v>48</v>
      </c>
      <c r="C15" s="148"/>
      <c r="D15" s="148"/>
      <c r="G15" s="148"/>
      <c r="H15" s="148"/>
      <c r="I15" s="142"/>
    </row>
    <row r="16" spans="2:9" ht="16.5" customHeight="1" thickBot="1">
      <c r="B16" s="97" t="s">
        <v>49</v>
      </c>
      <c r="C16" s="147">
        <v>99.6</v>
      </c>
      <c r="D16" s="147">
        <v>21.8</v>
      </c>
      <c r="E16" s="143">
        <f t="shared" si="0"/>
        <v>0.21887550200803216</v>
      </c>
      <c r="G16" s="147">
        <v>27.5</v>
      </c>
      <c r="H16" s="147">
        <v>0</v>
      </c>
      <c r="I16" s="143">
        <f>H16/G16</f>
        <v>0</v>
      </c>
    </row>
    <row r="17" spans="2:9" ht="16.5" customHeight="1" thickBot="1">
      <c r="B17" s="97" t="s">
        <v>50</v>
      </c>
      <c r="C17" s="147">
        <v>122.4</v>
      </c>
      <c r="D17" s="147">
        <v>28.6</v>
      </c>
      <c r="E17" s="143">
        <f t="shared" si="0"/>
        <v>0.23366013071895425</v>
      </c>
      <c r="G17" s="147">
        <v>48.8</v>
      </c>
      <c r="H17" s="147">
        <v>0.7</v>
      </c>
      <c r="I17" s="143">
        <f>H17/G17</f>
        <v>0.014344262295081968</v>
      </c>
    </row>
    <row r="18" spans="2:9" ht="16.5" customHeight="1" thickBot="1">
      <c r="B18" s="97" t="s">
        <v>51</v>
      </c>
      <c r="C18" s="147">
        <v>164.8</v>
      </c>
      <c r="D18" s="147">
        <v>36.3</v>
      </c>
      <c r="E18" s="143">
        <f t="shared" si="0"/>
        <v>0.2202669902912621</v>
      </c>
      <c r="G18" s="147">
        <v>59.4</v>
      </c>
      <c r="H18" s="147">
        <v>9.2</v>
      </c>
      <c r="I18" s="143">
        <f>H18/G18</f>
        <v>0.15488215488215487</v>
      </c>
    </row>
    <row r="19" spans="2:9" ht="16.5" customHeight="1" thickBot="1">
      <c r="B19" s="97" t="s">
        <v>52</v>
      </c>
      <c r="C19" s="147">
        <v>329.4</v>
      </c>
      <c r="D19" s="147">
        <v>75.9</v>
      </c>
      <c r="E19" s="143">
        <f t="shared" si="0"/>
        <v>0.23041894353369766</v>
      </c>
      <c r="G19" s="147">
        <v>108.9</v>
      </c>
      <c r="H19" s="147">
        <v>13.8</v>
      </c>
      <c r="I19" s="143">
        <f>H19/G19</f>
        <v>0.12672176308539945</v>
      </c>
    </row>
    <row r="20" spans="2:9" ht="16.5" customHeight="1" thickBot="1">
      <c r="B20" s="105" t="s">
        <v>53</v>
      </c>
      <c r="C20" s="148"/>
      <c r="D20" s="148"/>
      <c r="G20" s="148"/>
      <c r="H20" s="148"/>
      <c r="I20" s="142"/>
    </row>
    <row r="21" spans="2:9" ht="16.5" customHeight="1" thickBot="1">
      <c r="B21" s="97" t="s">
        <v>54</v>
      </c>
      <c r="C21" s="147">
        <v>252.8</v>
      </c>
      <c r="D21" s="147">
        <v>64.4</v>
      </c>
      <c r="E21" s="143">
        <f t="shared" si="0"/>
        <v>0.254746835443038</v>
      </c>
      <c r="G21" s="147">
        <v>95.9</v>
      </c>
      <c r="H21" s="147">
        <v>18.7</v>
      </c>
      <c r="I21" s="143">
        <f>H21/G21</f>
        <v>0.19499478623566213</v>
      </c>
    </row>
    <row r="22" spans="2:9" ht="16.5" customHeight="1" thickBot="1">
      <c r="B22" s="97" t="s">
        <v>55</v>
      </c>
      <c r="C22" s="147">
        <v>93.4</v>
      </c>
      <c r="D22" s="147">
        <v>22.1</v>
      </c>
      <c r="E22" s="143">
        <f t="shared" si="0"/>
        <v>0.2366167023554604</v>
      </c>
      <c r="G22" s="147">
        <v>17.6</v>
      </c>
      <c r="H22" s="147">
        <v>0</v>
      </c>
      <c r="I22" s="143">
        <f>H22/G22</f>
        <v>0</v>
      </c>
    </row>
    <row r="23" spans="2:9" ht="16.5" customHeight="1" thickBot="1">
      <c r="B23" s="105" t="s">
        <v>56</v>
      </c>
      <c r="C23" s="148"/>
      <c r="D23" s="148"/>
      <c r="G23" s="148"/>
      <c r="H23" s="148"/>
      <c r="I23" s="142"/>
    </row>
    <row r="24" spans="2:9" ht="16.5" customHeight="1" thickBot="1">
      <c r="B24" s="97" t="s">
        <v>57</v>
      </c>
      <c r="C24" s="147">
        <v>68.8</v>
      </c>
      <c r="D24" s="147">
        <v>17.9</v>
      </c>
      <c r="E24" s="143">
        <f t="shared" si="0"/>
        <v>0.2601744186046511</v>
      </c>
      <c r="G24" s="147">
        <v>7.7</v>
      </c>
      <c r="H24" s="147">
        <v>0</v>
      </c>
      <c r="I24" s="143">
        <f>H24/G24</f>
        <v>0</v>
      </c>
    </row>
    <row r="25" spans="2:9" ht="16.5" customHeight="1" thickBot="1">
      <c r="B25" s="97" t="s">
        <v>58</v>
      </c>
      <c r="C25" s="147">
        <v>95.3</v>
      </c>
      <c r="D25" s="147">
        <v>33.4</v>
      </c>
      <c r="E25" s="143">
        <f t="shared" si="0"/>
        <v>0.35047219307450156</v>
      </c>
      <c r="G25" s="147">
        <v>35.78</v>
      </c>
      <c r="H25" s="147">
        <v>3.3</v>
      </c>
      <c r="I25" s="143">
        <f>H25/G25</f>
        <v>0.09223029625489099</v>
      </c>
    </row>
    <row r="26" spans="2:9" ht="16.5" customHeight="1" thickBot="1">
      <c r="B26" s="97" t="s">
        <v>59</v>
      </c>
      <c r="C26" s="147">
        <v>135.5</v>
      </c>
      <c r="D26" s="147">
        <v>38.6</v>
      </c>
      <c r="E26" s="143">
        <f t="shared" si="0"/>
        <v>0.2848708487084871</v>
      </c>
      <c r="G26" s="147">
        <v>61.5</v>
      </c>
      <c r="H26" s="147">
        <v>14.5</v>
      </c>
      <c r="I26" s="143">
        <f>H26/G26</f>
        <v>0.23577235772357724</v>
      </c>
    </row>
    <row r="27" spans="2:9" ht="16.5" customHeight="1" thickBot="1">
      <c r="B27" s="97" t="s">
        <v>60</v>
      </c>
      <c r="C27" s="147">
        <v>412.2</v>
      </c>
      <c r="D27" s="147">
        <v>98.7</v>
      </c>
      <c r="E27" s="143">
        <f t="shared" si="0"/>
        <v>0.23944687045123728</v>
      </c>
      <c r="G27" s="147">
        <v>171.6</v>
      </c>
      <c r="H27" s="147">
        <v>36.7</v>
      </c>
      <c r="I27" s="143">
        <f>H27/G27</f>
        <v>0.2138694638694639</v>
      </c>
    </row>
    <row r="28" ht="13.5">
      <c r="I28" s="142"/>
    </row>
  </sheetData>
  <printOptions/>
  <pageMargins left="0.3" right="0.3" top="0.7" bottom="0.7" header="0.5" footer="0.5"/>
  <pageSetup orientation="portrait" paperSize="9" scale="80"/>
  <headerFooter alignWithMargins="0">
    <oddHeader>&amp;L&amp;CWealth Characteristics by Head and Family Income, 1994&amp;R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Phillip LeBel</cp:lastModifiedBy>
  <cp:lastPrinted>2002-05-16T00:52:25Z</cp:lastPrinted>
  <dcterms:created xsi:type="dcterms:W3CDTF">1999-04-14T09:46:24Z</dcterms:created>
  <cp:category/>
  <cp:version/>
  <cp:contentType/>
  <cp:contentStatus/>
</cp:coreProperties>
</file>