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140" windowWidth="19700" windowHeight="11860" tabRatio="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<sst xmlns="http://schemas.openxmlformats.org/spreadsheetml/2006/main" count="106" uniqueCount="94">
  <si>
    <t>housing expenditures.  One can then compute the ratio of Required MFI to a given threshold (30% or 25%) level of</t>
  </si>
  <si>
    <t>housing expenditures, which is reported here in the last two columns at right in the table below.  If this ratio exceeds unity,</t>
  </si>
  <si>
    <t>income is adequate to support the given threshold level.  By this measure, Hudson County again fails the 30% threshold</t>
  </si>
  <si>
    <t xml:space="preserve">test, while Hudson and Passaic Counties both fail the 25% test. What makes all of these comparisons problematic is that </t>
  </si>
  <si>
    <t xml:space="preserve">differences in tastes and preferences will produce variable levels of demand for housing, in addition to which the fair market </t>
  </si>
  <si>
    <t>rental estimates will be influenced by the frequency of housing permits, zoning codes, and other determinants of supply.</t>
  </si>
  <si>
    <t xml:space="preserve">          Table 1</t>
  </si>
  <si>
    <t xml:space="preserve">     Another approach is to compute alternative threshold levels of housing expenditure shares (we report here a 30% and </t>
  </si>
  <si>
    <t>a 25% threshold), and then derive the corresponding required level of Median Family Income (MFI) to support that level of</t>
  </si>
  <si>
    <t>We note finally that these estimates are based on gross and not disposable median family income.  The ratio of</t>
  </si>
  <si>
    <t>of housing affordability, given the required adjustments noted above.</t>
  </si>
  <si>
    <t xml:space="preserve">estimated housing expenditures to disposable median family income would thus provide a more accurate measure </t>
  </si>
  <si>
    <r>
      <t xml:space="preserve">        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Newark Star-Ledger</t>
    </r>
    <r>
      <rPr>
        <sz val="9"/>
        <rFont val="Helv"/>
        <family val="0"/>
      </rPr>
      <t xml:space="preserve">, September 26, 2002, p. 19, from the National Low Income Housing Coalition, </t>
    </r>
    <r>
      <rPr>
        <i/>
        <sz val="9"/>
        <rFont val="Helv"/>
        <family val="0"/>
      </rPr>
      <t>Out of Reach</t>
    </r>
    <r>
      <rPr>
        <sz val="9"/>
        <rFont val="Helv"/>
        <family val="0"/>
      </rPr>
      <t xml:space="preserve"> 2002 Report.</t>
    </r>
  </si>
  <si>
    <t>to estimate the equivalent annual rent of a 2-bedroom fair market rental and then determine the required annual income</t>
  </si>
  <si>
    <t xml:space="preserve">such that the equivalent annual rental cost does not exceed a threshold level of income. If one sets the equivalent annual rent </t>
  </si>
  <si>
    <r>
      <t xml:space="preserve">to required annual income at 30 percent (as done in the </t>
    </r>
    <r>
      <rPr>
        <i/>
        <sz val="12"/>
        <rFont val="Helv"/>
        <family val="0"/>
      </rPr>
      <t>Star-Ledger</t>
    </r>
    <r>
      <rPr>
        <sz val="12"/>
        <rFont val="Helv"/>
        <family val="0"/>
      </rPr>
      <t xml:space="preserve"> survey report), one then can compare this rate with </t>
    </r>
  </si>
  <si>
    <t xml:space="preserve">actual median family income.  If equivalent housing expenditures exceed the 30% (or some other) threshold, then housing </t>
  </si>
  <si>
    <t>is relatively expensive. From the table below, Hudson County would just fail this test, as the share is just above 30%.</t>
  </si>
  <si>
    <t>Metro Area</t>
  </si>
  <si>
    <t>Annual Value</t>
  </si>
  <si>
    <t xml:space="preserve">     Are housing costs too high in New Jersey?  There is no single or simple answer to this question.  One approach is</t>
  </si>
  <si>
    <t>Housing in New Jersey</t>
  </si>
  <si>
    <t>Metropolitan Area</t>
  </si>
  <si>
    <t>Statewide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</si>
  <si>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</si>
  <si>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</si>
  <si>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</si>
  <si>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</si>
  <si>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</si>
  <si>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</si>
  <si>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</si>
  <si>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</si>
  <si>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</si>
  <si>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</si>
  <si>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</si>
  <si>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</si>
  <si>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</si>
  <si>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</si>
  <si>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</si>
  <si>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</si>
  <si>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</si>
  <si>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</si>
  <si>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</si>
  <si>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</si>
  <si>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</si>
  <si>
    <t>2-Bedroom</t>
  </si>
  <si>
    <t xml:space="preserve">Fair Market </t>
  </si>
  <si>
    <t>Monthly Rent</t>
  </si>
  <si>
    <t>Rent</t>
  </si>
  <si>
    <t>Required</t>
  </si>
  <si>
    <t>Income</t>
  </si>
  <si>
    <t>Change</t>
  </si>
  <si>
    <t xml:space="preserve">Since </t>
  </si>
  <si>
    <t>©2002</t>
  </si>
  <si>
    <t>P.LeBel</t>
  </si>
  <si>
    <t>Median</t>
  </si>
  <si>
    <t>Family</t>
  </si>
  <si>
    <t>Share of</t>
  </si>
  <si>
    <t xml:space="preserve">     </t>
  </si>
  <si>
    <t>Actual</t>
  </si>
  <si>
    <t>Income at</t>
  </si>
  <si>
    <t>25% on</t>
  </si>
  <si>
    <t>Housing</t>
  </si>
  <si>
    <t>at 30% on</t>
  </si>
  <si>
    <t>Value of</t>
  </si>
  <si>
    <t>Fair Market</t>
  </si>
  <si>
    <t>Rental</t>
  </si>
  <si>
    <t>Spent on</t>
  </si>
  <si>
    <t>MFI</t>
  </si>
  <si>
    <t>Ratio of MFI</t>
  </si>
  <si>
    <t>to 30%</t>
  </si>
  <si>
    <t xml:space="preserve">Income </t>
  </si>
  <si>
    <t>to 25%</t>
  </si>
  <si>
    <t>Morris</t>
  </si>
  <si>
    <t>Hunterdon</t>
  </si>
  <si>
    <t>Somerset</t>
  </si>
  <si>
    <t>Sussex</t>
  </si>
  <si>
    <t>Burlington</t>
  </si>
  <si>
    <t>Monmouth</t>
  </si>
  <si>
    <t>Gloucester</t>
  </si>
  <si>
    <t>Mercer</t>
  </si>
  <si>
    <t>Bergen</t>
  </si>
  <si>
    <t>Middlesex</t>
  </si>
  <si>
    <t>Warren</t>
  </si>
  <si>
    <t>Union</t>
  </si>
  <si>
    <t>Camden</t>
  </si>
  <si>
    <t>Atlantic</t>
  </si>
  <si>
    <t>Salem</t>
  </si>
  <si>
    <t>Cumberland</t>
  </si>
  <si>
    <t>Cape May</t>
  </si>
  <si>
    <t>Ocean</t>
  </si>
  <si>
    <t>Essex</t>
  </si>
  <si>
    <t xml:space="preserve">Passaic </t>
  </si>
  <si>
    <t>Hudson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</si>
</sst>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8.75"/>
      <name val="Helv"/>
      <family val="0"/>
    </font>
    <font>
      <sz val="9.5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8.75"/>
      <color indexed="8"/>
      <name val="Helv"/>
      <family val="0"/>
    </font>
    <font>
      <sz val="10.25"/>
      <name val="Helv"/>
      <family val="0"/>
    </font>
    <font>
      <i/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4" xfId="0" applyFont="1" applyBorder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64" fontId="9" fillId="0" borderId="5" xfId="0" applyNumberFormat="1" applyFont="1" applyBorder="1" applyAlignment="1">
      <alignment/>
    </xf>
    <xf numFmtId="10" fontId="9" fillId="0" borderId="5" xfId="0" applyNumberFormat="1" applyFont="1" applyBorder="1" applyAlignment="1">
      <alignment/>
    </xf>
    <xf numFmtId="164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2" fontId="9" fillId="0" borderId="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New Jersey Housing Costs</a:t>
            </a: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
</a:t>
            </a:r>
            <a:r>
              <a:rPr lang="en-US" cap="none" sz="87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2002 Survey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20725"/>
          <c:w val="0.9855"/>
          <c:h val="0.69975"/>
        </c:manualLayout>
      </c:layout>
      <c:lineChart>
        <c:grouping val="standard"/>
        <c:varyColors val="0"/>
        <c:ser>
          <c:idx val="1"/>
          <c:order val="0"/>
          <c:tx>
            <c:strRef>
              <c:f>Sheet1!$D$94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Sheet1!$B$25:$B$46</c:f>
              <c:strCache/>
            </c:strRef>
          </c:cat>
          <c:val>
            <c:numRef>
              <c:f>Sheet1!$D$95:$D$116</c:f>
              <c:numCache/>
            </c:numRef>
          </c:val>
          <c:smooth val="0"/>
        </c:ser>
        <c:ser>
          <c:idx val="2"/>
          <c:order val="1"/>
          <c:tx>
            <c:strRef>
              <c:f>Sheet1!$E$94</c:f>
              <c:strCache>
                <c:ptCount val="1"/>
                <c:pt idx="0">
                  <c:v>Income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Sheet1!$B$25:$B$46</c:f>
              <c:strCache/>
            </c:strRef>
          </c:cat>
          <c:val>
            <c:numRef>
              <c:f>Sheet1!$E$95:$E$116</c:f>
              <c:numCache/>
            </c:numRef>
          </c:val>
          <c:smooth val="0"/>
        </c:ser>
        <c:marker val="1"/>
        <c:axId val="9021479"/>
        <c:axId val="14084448"/>
      </c:lineChart>
      <c:catAx>
        <c:axId val="902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4084448"/>
        <c:crosses val="autoZero"/>
        <c:auto val="1"/>
        <c:lblOffset val="100"/>
        <c:noMultiLvlLbl val="0"/>
      </c:catAx>
      <c:valAx>
        <c:axId val="14084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902147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0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Ratio of Median Family Income to Required Income at Alternative Threshold Levels</a:t>
            </a:r>
          </a:p>
        </c:rich>
      </c:tx>
      <c:layout>
        <c:manualLayout>
          <c:xMode val="factor"/>
          <c:yMode val="factor"/>
          <c:x val="0.0165"/>
          <c:y val="-0.014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02"/>
          <c:w val="0.98725"/>
          <c:h val="0.8065"/>
        </c:manualLayout>
      </c:layout>
      <c:lineChart>
        <c:grouping val="standard"/>
        <c:varyColors val="0"/>
        <c:ser>
          <c:idx val="0"/>
          <c:order val="0"/>
          <c:tx>
            <c:v>30% Housing Income Ratio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Sheet1!$B$25:$B$46</c:f>
              <c:strCache/>
            </c:strRef>
          </c:cat>
          <c:val>
            <c:numRef>
              <c:f>Sheet1!$J$25:$J$46</c:f>
              <c:numCache/>
            </c:numRef>
          </c:val>
          <c:smooth val="0"/>
        </c:ser>
        <c:ser>
          <c:idx val="1"/>
          <c:order val="1"/>
          <c:tx>
            <c:v>25% Housing Income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Sheet1!$B$25:$B$46</c:f>
              <c:strCache/>
            </c:strRef>
          </c:cat>
          <c:val>
            <c:numRef>
              <c:f>Sheet1!$K$25:$K$46</c:f>
              <c:numCache/>
            </c:numRef>
          </c:val>
          <c:smooth val="0"/>
        </c:ser>
        <c:marker val="1"/>
        <c:axId val="59651169"/>
        <c:axId val="67098474"/>
      </c:lineChart>
      <c:catAx>
        <c:axId val="59651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7098474"/>
        <c:crosses val="autoZero"/>
        <c:auto val="1"/>
        <c:lblOffset val="100"/>
        <c:noMultiLvlLbl val="0"/>
      </c:catAx>
      <c:valAx>
        <c:axId val="670984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965116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1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</cdr:x>
      <cdr:y>0.151</cdr:y>
    </cdr:from>
    <cdr:to>
      <cdr:x>0.868</cdr:x>
      <cdr:y>0.203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542925"/>
          <a:ext cx="6105525" cy="19050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Helv"/>
              <a:ea typeface="Helv"/>
              <a:cs typeface="Helv"/>
            </a:rPr>
            <a:t>Rent=annualized expenditures on 2-bedroom fair market rental apartment units; Income=Median Family Income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55</xdr:row>
      <xdr:rowOff>85725</xdr:rowOff>
    </xdr:from>
    <xdr:to>
      <xdr:col>11</xdr:col>
      <xdr:colOff>0</xdr:colOff>
      <xdr:row>72</xdr:row>
      <xdr:rowOff>180975</xdr:rowOff>
    </xdr:to>
    <xdr:graphicFrame>
      <xdr:nvGraphicFramePr>
        <xdr:cNvPr id="1" name="Chart 1"/>
        <xdr:cNvGraphicFramePr/>
      </xdr:nvGraphicFramePr>
      <xdr:xfrm>
        <a:off x="428625" y="11610975"/>
        <a:ext cx="84105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73</xdr:row>
      <xdr:rowOff>38100</xdr:rowOff>
    </xdr:from>
    <xdr:to>
      <xdr:col>11</xdr:col>
      <xdr:colOff>0</xdr:colOff>
      <xdr:row>90</xdr:row>
      <xdr:rowOff>57150</xdr:rowOff>
    </xdr:to>
    <xdr:graphicFrame>
      <xdr:nvGraphicFramePr>
        <xdr:cNvPr id="2" name="Chart 2"/>
        <xdr:cNvGraphicFramePr/>
      </xdr:nvGraphicFramePr>
      <xdr:xfrm>
        <a:off x="428625" y="15335250"/>
        <a:ext cx="84105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6"/>
  <sheetViews>
    <sheetView tabSelected="1" workbookViewId="0" topLeftCell="A1">
      <selection activeCell="B2" sqref="B2"/>
    </sheetView>
  </sheetViews>
  <sheetFormatPr defaultColWidth="11.421875" defaultRowHeight="16.5" customHeight="1"/>
  <cols>
    <col min="1" max="1" width="6.00390625" style="1" customWidth="1"/>
    <col min="2" max="2" width="12.8515625" style="1" customWidth="1"/>
    <col min="3" max="3" width="15.421875" style="8" customWidth="1"/>
    <col min="4" max="4" width="9.8515625" style="1" customWidth="1"/>
    <col min="5" max="5" width="15.8515625" style="1" bestFit="1" customWidth="1"/>
    <col min="6" max="6" width="12.140625" style="1" bestFit="1" customWidth="1"/>
    <col min="7" max="7" width="11.8515625" style="1" bestFit="1" customWidth="1"/>
    <col min="8" max="8" width="9.140625" style="1" customWidth="1"/>
    <col min="9" max="9" width="11.421875" style="1" customWidth="1"/>
    <col min="10" max="10" width="13.8515625" style="1" bestFit="1" customWidth="1"/>
    <col min="11" max="11" width="14.140625" style="1" bestFit="1" customWidth="1"/>
    <col min="12" max="12" width="9.421875" style="1" customWidth="1"/>
    <col min="13" max="16384" width="11.00390625" style="1" customWidth="1"/>
  </cols>
  <sheetData>
    <row r="1" spans="3:7" ht="16.5" customHeight="1" thickBot="1">
      <c r="C1" s="1"/>
      <c r="E1" s="2"/>
      <c r="F1" s="3" t="s">
        <v>21</v>
      </c>
      <c r="G1" s="4"/>
    </row>
    <row r="2" spans="2:11" ht="16.5" customHeight="1">
      <c r="B2" s="1" t="s">
        <v>53</v>
      </c>
      <c r="K2" s="16" t="s">
        <v>54</v>
      </c>
    </row>
    <row r="3" spans="2:10" ht="16.5" customHeight="1">
      <c r="B3" s="1" t="s">
        <v>20</v>
      </c>
      <c r="J3" s="16"/>
    </row>
    <row r="4" spans="2:10" ht="16.5" customHeight="1">
      <c r="B4" s="1" t="s">
        <v>13</v>
      </c>
      <c r="J4" s="16"/>
    </row>
    <row r="5" spans="2:10" ht="16.5" customHeight="1">
      <c r="B5" s="1" t="s">
        <v>14</v>
      </c>
      <c r="J5" s="16"/>
    </row>
    <row r="6" spans="2:8" ht="16.5" customHeight="1">
      <c r="B6" s="1" t="s">
        <v>15</v>
      </c>
      <c r="H6" s="16"/>
    </row>
    <row r="7" spans="2:8" ht="16.5" customHeight="1">
      <c r="B7" s="1" t="s">
        <v>16</v>
      </c>
      <c r="H7" s="16"/>
    </row>
    <row r="8" spans="2:8" ht="16.5" customHeight="1">
      <c r="B8" s="1" t="s">
        <v>17</v>
      </c>
      <c r="H8" s="16"/>
    </row>
    <row r="9" spans="2:8" ht="16.5" customHeight="1">
      <c r="B9" s="1" t="s">
        <v>7</v>
      </c>
      <c r="H9" s="16"/>
    </row>
    <row r="10" spans="2:8" ht="16.5" customHeight="1">
      <c r="B10" s="1" t="s">
        <v>8</v>
      </c>
      <c r="H10" s="16"/>
    </row>
    <row r="11" spans="2:8" ht="16.5" customHeight="1">
      <c r="B11" s="1" t="s">
        <v>0</v>
      </c>
      <c r="H11" s="16"/>
    </row>
    <row r="12" spans="2:8" ht="16.5" customHeight="1">
      <c r="B12" s="1" t="s">
        <v>1</v>
      </c>
      <c r="H12" s="16"/>
    </row>
    <row r="13" spans="2:8" ht="16.5" customHeight="1">
      <c r="B13" s="1" t="s">
        <v>2</v>
      </c>
      <c r="H13" s="16"/>
    </row>
    <row r="14" spans="2:8" ht="16.5" customHeight="1">
      <c r="B14" s="1" t="s">
        <v>3</v>
      </c>
      <c r="H14" s="16"/>
    </row>
    <row r="15" spans="2:8" ht="16.5" customHeight="1">
      <c r="B15" s="1" t="s">
        <v>4</v>
      </c>
      <c r="H15" s="16"/>
    </row>
    <row r="16" spans="2:8" ht="16.5" customHeight="1">
      <c r="B16" s="1" t="s">
        <v>5</v>
      </c>
      <c r="H16" s="16"/>
    </row>
    <row r="17" spans="2:8" ht="16.5" customHeight="1">
      <c r="B17" s="1" t="s">
        <v>9</v>
      </c>
      <c r="H17" s="16"/>
    </row>
    <row r="18" spans="2:8" ht="16.5" customHeight="1">
      <c r="B18" s="1" t="s">
        <v>11</v>
      </c>
      <c r="H18" s="16"/>
    </row>
    <row r="19" spans="2:8" ht="16.5" customHeight="1">
      <c r="B19" s="1" t="s">
        <v>10</v>
      </c>
      <c r="H19" s="16"/>
    </row>
    <row r="20" spans="6:8" ht="16.5" customHeight="1" thickBot="1">
      <c r="F20" s="31" t="s">
        <v>6</v>
      </c>
      <c r="H20" s="16"/>
    </row>
    <row r="21" spans="3:13" ht="16.5" customHeight="1">
      <c r="C21" s="21" t="s">
        <v>46</v>
      </c>
      <c r="D21" s="7"/>
      <c r="E21" s="22" t="s">
        <v>45</v>
      </c>
      <c r="F21" s="22" t="s">
        <v>49</v>
      </c>
      <c r="G21" s="22" t="s">
        <v>49</v>
      </c>
      <c r="H21" s="22" t="s">
        <v>59</v>
      </c>
      <c r="I21" s="22" t="s">
        <v>57</v>
      </c>
      <c r="J21" s="23" t="s">
        <v>69</v>
      </c>
      <c r="K21" s="23" t="s">
        <v>69</v>
      </c>
      <c r="L21"/>
      <c r="M21"/>
    </row>
    <row r="22" spans="2:13" ht="16.5" customHeight="1">
      <c r="B22" s="17"/>
      <c r="C22" s="24" t="s">
        <v>64</v>
      </c>
      <c r="D22" s="25" t="s">
        <v>51</v>
      </c>
      <c r="E22" s="25" t="s">
        <v>65</v>
      </c>
      <c r="F22" s="25" t="s">
        <v>60</v>
      </c>
      <c r="G22" s="25" t="s">
        <v>60</v>
      </c>
      <c r="H22" s="25" t="s">
        <v>55</v>
      </c>
      <c r="I22" s="25" t="s">
        <v>50</v>
      </c>
      <c r="J22" s="25" t="s">
        <v>70</v>
      </c>
      <c r="K22" s="25" t="s">
        <v>72</v>
      </c>
      <c r="L22"/>
      <c r="M22"/>
    </row>
    <row r="23" spans="2:13" ht="16.5" customHeight="1">
      <c r="B23" s="17"/>
      <c r="C23" s="24" t="s">
        <v>45</v>
      </c>
      <c r="D23" s="25" t="s">
        <v>52</v>
      </c>
      <c r="E23" s="25" t="s">
        <v>66</v>
      </c>
      <c r="F23" s="25" t="s">
        <v>63</v>
      </c>
      <c r="G23" s="25" t="s">
        <v>61</v>
      </c>
      <c r="H23" s="25" t="s">
        <v>56</v>
      </c>
      <c r="I23" s="25" t="s">
        <v>67</v>
      </c>
      <c r="J23" s="25" t="s">
        <v>62</v>
      </c>
      <c r="K23" s="25" t="s">
        <v>62</v>
      </c>
      <c r="L23"/>
      <c r="M23"/>
    </row>
    <row r="24" spans="2:13" ht="16.5" customHeight="1" thickBot="1">
      <c r="B24" s="28" t="s">
        <v>18</v>
      </c>
      <c r="C24" s="26" t="s">
        <v>47</v>
      </c>
      <c r="D24" s="27">
        <v>2001</v>
      </c>
      <c r="E24" s="27" t="s">
        <v>19</v>
      </c>
      <c r="F24" s="27" t="s">
        <v>62</v>
      </c>
      <c r="G24" s="27" t="s">
        <v>62</v>
      </c>
      <c r="H24" s="27" t="s">
        <v>50</v>
      </c>
      <c r="I24" s="27" t="s">
        <v>68</v>
      </c>
      <c r="J24" s="27" t="s">
        <v>71</v>
      </c>
      <c r="K24" s="27" t="s">
        <v>50</v>
      </c>
      <c r="L24"/>
      <c r="M24"/>
    </row>
    <row r="25" spans="2:13" ht="16.5" customHeight="1" thickBot="1">
      <c r="B25" s="18" t="s">
        <v>23</v>
      </c>
      <c r="C25" s="19">
        <v>980</v>
      </c>
      <c r="D25" s="20">
        <v>0.0547</v>
      </c>
      <c r="E25" s="19">
        <f>C25*12</f>
        <v>11760</v>
      </c>
      <c r="F25" s="19">
        <v>39202</v>
      </c>
      <c r="G25" s="19">
        <f>E25*4</f>
        <v>47040</v>
      </c>
      <c r="H25" s="19">
        <v>55146</v>
      </c>
      <c r="I25" s="20">
        <f>E25/H25</f>
        <v>0.21325209444021326</v>
      </c>
      <c r="J25" s="29">
        <f>H25/F25</f>
        <v>1.406713943166165</v>
      </c>
      <c r="K25" s="30">
        <f>H25/G25</f>
        <v>1.1723214285714285</v>
      </c>
      <c r="L25"/>
      <c r="M25"/>
    </row>
    <row r="26" spans="2:13" ht="16.5" customHeight="1" thickBot="1">
      <c r="B26" s="18" t="s">
        <v>73</v>
      </c>
      <c r="C26" s="19">
        <v>949</v>
      </c>
      <c r="D26" s="20">
        <v>0.0393</v>
      </c>
      <c r="E26" s="19">
        <f aca="true" t="shared" si="0" ref="E26:E46">C26*12</f>
        <v>11388</v>
      </c>
      <c r="F26" s="19">
        <v>37960</v>
      </c>
      <c r="G26" s="19">
        <f aca="true" t="shared" si="1" ref="G26:G46">E26*4</f>
        <v>45552</v>
      </c>
      <c r="H26" s="19">
        <v>77340</v>
      </c>
      <c r="I26" s="20">
        <f>E26/H26</f>
        <v>0.14724592707525214</v>
      </c>
      <c r="J26" s="29">
        <f aca="true" t="shared" si="2" ref="J26:J46">H26/F26</f>
        <v>2.0374077976817704</v>
      </c>
      <c r="K26" s="30">
        <f aca="true" t="shared" si="3" ref="K26:K46">H26/G26</f>
        <v>1.6978398314014753</v>
      </c>
      <c r="L26"/>
      <c r="M26"/>
    </row>
    <row r="27" spans="2:13" ht="16.5" customHeight="1" thickBot="1">
      <c r="B27" s="18" t="s">
        <v>74</v>
      </c>
      <c r="C27" s="19">
        <v>1038</v>
      </c>
      <c r="D27" s="20">
        <v>0.037</v>
      </c>
      <c r="E27" s="19">
        <f t="shared" si="0"/>
        <v>12456</v>
      </c>
      <c r="F27" s="19">
        <v>41520</v>
      </c>
      <c r="G27" s="19">
        <f t="shared" si="1"/>
        <v>49824</v>
      </c>
      <c r="H27" s="19">
        <v>79888</v>
      </c>
      <c r="I27" s="20">
        <f>E27/H27</f>
        <v>0.15591828559983978</v>
      </c>
      <c r="J27" s="29">
        <f t="shared" si="2"/>
        <v>1.9240847784200386</v>
      </c>
      <c r="K27" s="30">
        <f t="shared" si="3"/>
        <v>1.6034039820166988</v>
      </c>
      <c r="L27"/>
      <c r="M27"/>
    </row>
    <row r="28" spans="2:13" ht="16.5" customHeight="1" thickBot="1">
      <c r="B28" s="18" t="s">
        <v>75</v>
      </c>
      <c r="C28" s="19">
        <v>1038</v>
      </c>
      <c r="D28" s="20">
        <v>0.037</v>
      </c>
      <c r="E28" s="19">
        <f t="shared" si="0"/>
        <v>12456</v>
      </c>
      <c r="F28" s="19">
        <v>41520</v>
      </c>
      <c r="G28" s="19">
        <f t="shared" si="1"/>
        <v>49824</v>
      </c>
      <c r="H28" s="19">
        <v>76933</v>
      </c>
      <c r="I28" s="20">
        <f>E28/H28</f>
        <v>0.1619071139822963</v>
      </c>
      <c r="J28" s="29">
        <f t="shared" si="2"/>
        <v>1.8529142581888247</v>
      </c>
      <c r="K28" s="30">
        <f t="shared" si="3"/>
        <v>1.544095215157354</v>
      </c>
      <c r="L28"/>
      <c r="M28"/>
    </row>
    <row r="29" spans="2:13" ht="16.5" customHeight="1" thickBot="1">
      <c r="B29" s="18" t="s">
        <v>76</v>
      </c>
      <c r="C29" s="19">
        <v>949</v>
      </c>
      <c r="D29" s="20">
        <v>0.0393</v>
      </c>
      <c r="E29" s="19">
        <f t="shared" si="0"/>
        <v>11388</v>
      </c>
      <c r="F29" s="19">
        <v>37960</v>
      </c>
      <c r="G29" s="19">
        <f t="shared" si="1"/>
        <v>45552</v>
      </c>
      <c r="H29" s="19">
        <v>65266</v>
      </c>
      <c r="I29" s="20">
        <f>E29/H29</f>
        <v>0.1744859498054117</v>
      </c>
      <c r="J29" s="29">
        <f t="shared" si="2"/>
        <v>1.719336143308746</v>
      </c>
      <c r="K29" s="30">
        <f t="shared" si="3"/>
        <v>1.4327801194239551</v>
      </c>
      <c r="L29"/>
      <c r="M29"/>
    </row>
    <row r="30" spans="2:13" ht="16.5" customHeight="1" thickBot="1">
      <c r="B30" s="18" t="s">
        <v>77</v>
      </c>
      <c r="C30" s="19">
        <v>871</v>
      </c>
      <c r="D30" s="20">
        <v>0.0384</v>
      </c>
      <c r="E30" s="19">
        <f t="shared" si="0"/>
        <v>10452</v>
      </c>
      <c r="F30" s="19">
        <v>34840</v>
      </c>
      <c r="G30" s="19">
        <f t="shared" si="1"/>
        <v>41808</v>
      </c>
      <c r="H30" s="19">
        <v>58608</v>
      </c>
      <c r="I30" s="20">
        <f>E30/H30</f>
        <v>0.17833742833742833</v>
      </c>
      <c r="J30" s="29">
        <f t="shared" si="2"/>
        <v>1.6822043628013776</v>
      </c>
      <c r="K30" s="30">
        <f t="shared" si="3"/>
        <v>1.401836969001148</v>
      </c>
      <c r="L30"/>
      <c r="M30"/>
    </row>
    <row r="31" spans="2:13" ht="16.5" customHeight="1" thickBot="1">
      <c r="B31" s="18" t="s">
        <v>78</v>
      </c>
      <c r="C31" s="19">
        <v>976</v>
      </c>
      <c r="D31" s="20">
        <v>-0.0022</v>
      </c>
      <c r="E31" s="19">
        <f t="shared" si="0"/>
        <v>11712</v>
      </c>
      <c r="F31" s="19">
        <v>39040</v>
      </c>
      <c r="G31" s="19">
        <f t="shared" si="1"/>
        <v>46848</v>
      </c>
      <c r="H31" s="19">
        <v>64271</v>
      </c>
      <c r="I31" s="20">
        <f>E31/H31</f>
        <v>0.18222837671733752</v>
      </c>
      <c r="J31" s="29">
        <f t="shared" si="2"/>
        <v>1.6462858606557378</v>
      </c>
      <c r="K31" s="30">
        <f t="shared" si="3"/>
        <v>1.3719048838797814</v>
      </c>
      <c r="L31"/>
      <c r="M31"/>
    </row>
    <row r="32" spans="2:13" ht="16.5" customHeight="1" thickBot="1">
      <c r="B32" s="18" t="s">
        <v>79</v>
      </c>
      <c r="C32" s="19">
        <v>871</v>
      </c>
      <c r="D32" s="20">
        <v>0.0384</v>
      </c>
      <c r="E32" s="19">
        <f t="shared" si="0"/>
        <v>10452</v>
      </c>
      <c r="F32" s="19">
        <v>34840</v>
      </c>
      <c r="G32" s="19">
        <f t="shared" si="1"/>
        <v>41808</v>
      </c>
      <c r="H32" s="19">
        <v>54273</v>
      </c>
      <c r="I32" s="20">
        <f>E32/H32</f>
        <v>0.1925819468243878</v>
      </c>
      <c r="J32" s="29">
        <f t="shared" si="2"/>
        <v>1.5577784156142365</v>
      </c>
      <c r="K32" s="30">
        <f t="shared" si="3"/>
        <v>1.2981486796785304</v>
      </c>
      <c r="L32"/>
      <c r="M32"/>
    </row>
    <row r="33" spans="2:13" ht="16.5" customHeight="1" thickBot="1">
      <c r="B33" s="18" t="s">
        <v>80</v>
      </c>
      <c r="C33" s="19">
        <v>936</v>
      </c>
      <c r="D33" s="20">
        <v>0.0363</v>
      </c>
      <c r="E33" s="19">
        <f t="shared" si="0"/>
        <v>11232</v>
      </c>
      <c r="F33" s="19">
        <v>37440</v>
      </c>
      <c r="G33" s="19">
        <f t="shared" si="1"/>
        <v>44928</v>
      </c>
      <c r="H33" s="19">
        <v>56612</v>
      </c>
      <c r="I33" s="20">
        <f>E33/H33</f>
        <v>0.19840316540662756</v>
      </c>
      <c r="J33" s="29">
        <f t="shared" si="2"/>
        <v>1.5120726495726495</v>
      </c>
      <c r="K33" s="30">
        <f t="shared" si="3"/>
        <v>1.2600605413105412</v>
      </c>
      <c r="L33"/>
      <c r="M33"/>
    </row>
    <row r="34" spans="2:13" ht="16.5" customHeight="1" thickBot="1">
      <c r="B34" s="18" t="s">
        <v>81</v>
      </c>
      <c r="C34" s="19">
        <v>1090</v>
      </c>
      <c r="D34" s="20">
        <v>0.0382</v>
      </c>
      <c r="E34" s="19">
        <f t="shared" si="0"/>
        <v>13080</v>
      </c>
      <c r="F34" s="19">
        <v>43600</v>
      </c>
      <c r="G34" s="19">
        <f t="shared" si="1"/>
        <v>52320</v>
      </c>
      <c r="H34" s="19">
        <v>65241</v>
      </c>
      <c r="I34" s="20">
        <f>E34/H34</f>
        <v>0.20048742355267393</v>
      </c>
      <c r="J34" s="29">
        <f t="shared" si="2"/>
        <v>1.4963532110091744</v>
      </c>
      <c r="K34" s="30">
        <f t="shared" si="3"/>
        <v>1.246961009174312</v>
      </c>
      <c r="L34"/>
      <c r="M34"/>
    </row>
    <row r="35" spans="2:13" ht="16.5" customHeight="1" thickBot="1">
      <c r="B35" s="18" t="s">
        <v>82</v>
      </c>
      <c r="C35" s="19">
        <v>1038</v>
      </c>
      <c r="D35" s="20">
        <v>0.037</v>
      </c>
      <c r="E35" s="19">
        <f t="shared" si="0"/>
        <v>12456</v>
      </c>
      <c r="F35" s="19">
        <v>41520</v>
      </c>
      <c r="G35" s="19">
        <f t="shared" si="1"/>
        <v>49824</v>
      </c>
      <c r="H35" s="19">
        <v>61446</v>
      </c>
      <c r="I35" s="20">
        <f>E35/H35</f>
        <v>0.20271457865442827</v>
      </c>
      <c r="J35" s="29">
        <f t="shared" si="2"/>
        <v>1.4799132947976879</v>
      </c>
      <c r="K35" s="30">
        <f t="shared" si="3"/>
        <v>1.2332610789980731</v>
      </c>
      <c r="L35"/>
      <c r="M35"/>
    </row>
    <row r="36" spans="2:13" ht="16.5" customHeight="1" thickBot="1">
      <c r="B36" s="18" t="s">
        <v>83</v>
      </c>
      <c r="C36" s="19">
        <v>949</v>
      </c>
      <c r="D36" s="20">
        <v>0.0393</v>
      </c>
      <c r="E36" s="19">
        <f t="shared" si="0"/>
        <v>11388</v>
      </c>
      <c r="F36" s="19">
        <v>37960</v>
      </c>
      <c r="G36" s="19">
        <f t="shared" si="1"/>
        <v>45552</v>
      </c>
      <c r="H36" s="19">
        <v>56100</v>
      </c>
      <c r="I36" s="20">
        <f>E36/H36</f>
        <v>0.20299465240641712</v>
      </c>
      <c r="J36" s="29">
        <f t="shared" si="2"/>
        <v>1.4778714436248683</v>
      </c>
      <c r="K36" s="30">
        <f t="shared" si="3"/>
        <v>1.2315595363540568</v>
      </c>
      <c r="L36"/>
      <c r="M36"/>
    </row>
    <row r="37" spans="2:13" ht="16.5" customHeight="1" thickBot="1">
      <c r="B37" s="18" t="s">
        <v>84</v>
      </c>
      <c r="C37" s="19">
        <v>949</v>
      </c>
      <c r="D37" s="20">
        <v>0.0393</v>
      </c>
      <c r="E37" s="19">
        <f t="shared" si="0"/>
        <v>11388</v>
      </c>
      <c r="F37" s="19">
        <v>37960</v>
      </c>
      <c r="G37" s="19">
        <f t="shared" si="1"/>
        <v>45552</v>
      </c>
      <c r="H37" s="19">
        <v>55339</v>
      </c>
      <c r="I37" s="20">
        <f>E37/H37</f>
        <v>0.205786154429968</v>
      </c>
      <c r="J37" s="29">
        <f t="shared" si="2"/>
        <v>1.4578240252897787</v>
      </c>
      <c r="K37" s="30">
        <f t="shared" si="3"/>
        <v>1.214853354408149</v>
      </c>
      <c r="L37"/>
      <c r="M37"/>
    </row>
    <row r="38" spans="2:13" ht="16.5" customHeight="1" thickBot="1">
      <c r="B38" s="18" t="s">
        <v>85</v>
      </c>
      <c r="C38" s="19">
        <v>871</v>
      </c>
      <c r="D38" s="20">
        <v>0.0384</v>
      </c>
      <c r="E38" s="19">
        <f t="shared" si="0"/>
        <v>10452</v>
      </c>
      <c r="F38" s="19">
        <v>34840</v>
      </c>
      <c r="G38" s="19">
        <f t="shared" si="1"/>
        <v>41808</v>
      </c>
      <c r="H38" s="19">
        <v>48097</v>
      </c>
      <c r="I38" s="20">
        <f>E38/H38</f>
        <v>0.21731085098862715</v>
      </c>
      <c r="J38" s="29">
        <f t="shared" si="2"/>
        <v>1.3805109070034443</v>
      </c>
      <c r="K38" s="30">
        <f t="shared" si="3"/>
        <v>1.1504257558362037</v>
      </c>
      <c r="L38"/>
      <c r="M38"/>
    </row>
    <row r="39" spans="2:13" ht="16.5" customHeight="1" thickBot="1">
      <c r="B39" s="18" t="s">
        <v>86</v>
      </c>
      <c r="C39" s="19">
        <v>830</v>
      </c>
      <c r="D39" s="20">
        <v>0.0378</v>
      </c>
      <c r="E39" s="19">
        <f t="shared" si="0"/>
        <v>9960</v>
      </c>
      <c r="F39" s="19">
        <v>33200</v>
      </c>
      <c r="G39" s="19">
        <f t="shared" si="1"/>
        <v>39840</v>
      </c>
      <c r="H39" s="19">
        <v>43933</v>
      </c>
      <c r="I39" s="20">
        <f>E39/H39</f>
        <v>0.22670885211572167</v>
      </c>
      <c r="J39" s="29">
        <f t="shared" si="2"/>
        <v>1.3232831325301204</v>
      </c>
      <c r="K39" s="30">
        <f t="shared" si="3"/>
        <v>1.1027359437751003</v>
      </c>
      <c r="L39"/>
      <c r="M39"/>
    </row>
    <row r="40" spans="2:13" ht="16.5" customHeight="1" thickBot="1">
      <c r="B40" s="18" t="s">
        <v>87</v>
      </c>
      <c r="C40" s="19">
        <v>871</v>
      </c>
      <c r="D40" s="20">
        <v>0.0384</v>
      </c>
      <c r="E40" s="19">
        <f t="shared" si="0"/>
        <v>10452</v>
      </c>
      <c r="F40" s="19">
        <v>34840</v>
      </c>
      <c r="G40" s="19">
        <f t="shared" si="1"/>
        <v>41808</v>
      </c>
      <c r="H40" s="19">
        <v>45573</v>
      </c>
      <c r="I40" s="20">
        <f>E40/H40</f>
        <v>0.2293463234810085</v>
      </c>
      <c r="J40" s="29">
        <f t="shared" si="2"/>
        <v>1.3080654420206659</v>
      </c>
      <c r="K40" s="30">
        <f t="shared" si="3"/>
        <v>1.0900545350172215</v>
      </c>
      <c r="L40"/>
      <c r="M40"/>
    </row>
    <row r="41" spans="2:13" ht="16.5" customHeight="1" thickBot="1">
      <c r="B41" s="18" t="s">
        <v>88</v>
      </c>
      <c r="C41" s="19">
        <v>776</v>
      </c>
      <c r="D41" s="20">
        <v>0.0378</v>
      </c>
      <c r="E41" s="19">
        <f t="shared" si="0"/>
        <v>9312</v>
      </c>
      <c r="F41" s="19">
        <v>31040</v>
      </c>
      <c r="G41" s="19">
        <f t="shared" si="1"/>
        <v>37248</v>
      </c>
      <c r="H41" s="19">
        <v>39150</v>
      </c>
      <c r="I41" s="20">
        <f>E41/H41</f>
        <v>0.2378544061302682</v>
      </c>
      <c r="J41" s="29">
        <f t="shared" si="2"/>
        <v>1.2612757731958764</v>
      </c>
      <c r="K41" s="30">
        <f t="shared" si="3"/>
        <v>1.051063144329897</v>
      </c>
      <c r="L41"/>
      <c r="M41"/>
    </row>
    <row r="42" spans="2:13" ht="16.5" customHeight="1" thickBot="1">
      <c r="B42" s="18" t="s">
        <v>89</v>
      </c>
      <c r="C42" s="19">
        <v>830</v>
      </c>
      <c r="D42" s="20">
        <v>0.0378</v>
      </c>
      <c r="E42" s="19">
        <f t="shared" si="0"/>
        <v>9960</v>
      </c>
      <c r="F42" s="19">
        <v>33200</v>
      </c>
      <c r="G42" s="19">
        <f t="shared" si="1"/>
        <v>39840</v>
      </c>
      <c r="H42" s="19">
        <v>41591</v>
      </c>
      <c r="I42" s="20">
        <f>E42/H42</f>
        <v>0.23947488639369094</v>
      </c>
      <c r="J42" s="29">
        <f t="shared" si="2"/>
        <v>1.2527409638554217</v>
      </c>
      <c r="K42" s="30">
        <f t="shared" si="3"/>
        <v>1.0439508032128515</v>
      </c>
      <c r="L42"/>
      <c r="M42"/>
    </row>
    <row r="43" spans="2:13" ht="16.5" customHeight="1" thickBot="1">
      <c r="B43" s="18" t="s">
        <v>90</v>
      </c>
      <c r="C43" s="19">
        <v>976</v>
      </c>
      <c r="D43" s="20">
        <v>-0.0022</v>
      </c>
      <c r="E43" s="19">
        <f t="shared" si="0"/>
        <v>11712</v>
      </c>
      <c r="F43" s="19">
        <v>39040</v>
      </c>
      <c r="G43" s="19">
        <f t="shared" si="1"/>
        <v>46848</v>
      </c>
      <c r="H43" s="19">
        <v>46443</v>
      </c>
      <c r="I43" s="20">
        <f>E43/H43</f>
        <v>0.2521800917253407</v>
      </c>
      <c r="J43" s="29">
        <f t="shared" si="2"/>
        <v>1.189626024590164</v>
      </c>
      <c r="K43" s="30">
        <f t="shared" si="3"/>
        <v>0.9913550204918032</v>
      </c>
      <c r="L43"/>
      <c r="M43"/>
    </row>
    <row r="44" spans="2:13" ht="16.5" customHeight="1" thickBot="1">
      <c r="B44" s="18" t="s">
        <v>91</v>
      </c>
      <c r="C44" s="19">
        <v>949</v>
      </c>
      <c r="D44" s="20">
        <v>0.0393</v>
      </c>
      <c r="E44" s="19">
        <f t="shared" si="0"/>
        <v>11388</v>
      </c>
      <c r="F44" s="19">
        <v>37960</v>
      </c>
      <c r="G44" s="19">
        <f t="shared" si="1"/>
        <v>45552</v>
      </c>
      <c r="H44" s="19">
        <v>44944</v>
      </c>
      <c r="I44" s="20">
        <f>E44/H44</f>
        <v>0.2533819864720541</v>
      </c>
      <c r="J44" s="29">
        <f t="shared" si="2"/>
        <v>1.1839831401475238</v>
      </c>
      <c r="K44" s="30">
        <f t="shared" si="3"/>
        <v>0.9866526167896031</v>
      </c>
      <c r="L44"/>
      <c r="M44"/>
    </row>
    <row r="45" spans="2:13" ht="16.5" customHeight="1" thickBot="1">
      <c r="B45" s="18" t="s">
        <v>92</v>
      </c>
      <c r="C45" s="19">
        <v>1090</v>
      </c>
      <c r="D45" s="20">
        <v>0.0382</v>
      </c>
      <c r="E45" s="19">
        <f t="shared" si="0"/>
        <v>13080</v>
      </c>
      <c r="F45" s="19">
        <v>43600</v>
      </c>
      <c r="G45" s="19">
        <f t="shared" si="1"/>
        <v>52320</v>
      </c>
      <c r="H45" s="19">
        <v>49210</v>
      </c>
      <c r="I45" s="20">
        <f>E45/H45</f>
        <v>0.26579963422068686</v>
      </c>
      <c r="J45" s="29">
        <f t="shared" si="2"/>
        <v>1.128669724770642</v>
      </c>
      <c r="K45" s="30">
        <f t="shared" si="3"/>
        <v>0.9405581039755352</v>
      </c>
      <c r="L45"/>
      <c r="M45"/>
    </row>
    <row r="46" spans="2:13" ht="16.5" customHeight="1" thickBot="1">
      <c r="B46" s="18" t="s">
        <v>93</v>
      </c>
      <c r="C46" s="19">
        <v>1020</v>
      </c>
      <c r="D46" s="20">
        <v>0.1795</v>
      </c>
      <c r="E46" s="19">
        <f t="shared" si="0"/>
        <v>12240</v>
      </c>
      <c r="F46" s="19">
        <v>40800</v>
      </c>
      <c r="G46" s="19">
        <f t="shared" si="1"/>
        <v>48960</v>
      </c>
      <c r="H46" s="19">
        <v>40293</v>
      </c>
      <c r="I46" s="20">
        <f>E46/H46</f>
        <v>0.3037748492293947</v>
      </c>
      <c r="J46" s="29">
        <f t="shared" si="2"/>
        <v>0.9875735294117647</v>
      </c>
      <c r="K46" s="30">
        <f t="shared" si="3"/>
        <v>0.8229779411764706</v>
      </c>
      <c r="L46"/>
      <c r="M46"/>
    </row>
    <row r="47" spans="2:13" ht="16.5" customHeight="1">
      <c r="B47" s="6" t="s">
        <v>12</v>
      </c>
      <c r="K47"/>
      <c r="L47"/>
      <c r="M47"/>
    </row>
    <row r="48" ht="16.5" customHeight="1">
      <c r="B48" s="5" t="s">
        <v>58</v>
      </c>
    </row>
    <row r="94" spans="2:6" s="12" customFormat="1" ht="0.75" customHeight="1">
      <c r="B94" s="9" t="s">
        <v>22</v>
      </c>
      <c r="C94" s="10" t="s">
        <v>45</v>
      </c>
      <c r="D94" s="11" t="s">
        <v>48</v>
      </c>
      <c r="E94" s="11" t="s">
        <v>50</v>
      </c>
      <c r="F94" s="11">
        <v>2001</v>
      </c>
    </row>
    <row r="95" spans="2:6" s="12" customFormat="1" ht="0.75" customHeight="1">
      <c r="B95" s="13" t="s">
        <v>23</v>
      </c>
      <c r="C95" s="14">
        <v>980</v>
      </c>
      <c r="D95" s="14">
        <f>C95*12</f>
        <v>11760</v>
      </c>
      <c r="E95" s="14">
        <v>39202</v>
      </c>
      <c r="F95" s="15">
        <v>0.0547</v>
      </c>
    </row>
    <row r="96" spans="2:6" s="12" customFormat="1" ht="0.75" customHeight="1">
      <c r="B96" s="13" t="s">
        <v>29</v>
      </c>
      <c r="C96" s="14">
        <v>776</v>
      </c>
      <c r="D96" s="14">
        <f aca="true" t="shared" si="4" ref="D96:D116">C96*12</f>
        <v>9312</v>
      </c>
      <c r="E96" s="14">
        <v>31040</v>
      </c>
      <c r="F96" s="15">
        <v>0.0378</v>
      </c>
    </row>
    <row r="97" spans="2:6" s="12" customFormat="1" ht="0.75" customHeight="1">
      <c r="B97" s="13" t="s">
        <v>24</v>
      </c>
      <c r="C97" s="14">
        <v>830</v>
      </c>
      <c r="D97" s="14">
        <f t="shared" si="4"/>
        <v>9960</v>
      </c>
      <c r="E97" s="14">
        <v>33200</v>
      </c>
      <c r="F97" s="15">
        <v>0.0378</v>
      </c>
    </row>
    <row r="98" spans="2:6" s="12" customFormat="1" ht="0.75" customHeight="1">
      <c r="B98" s="13" t="s">
        <v>28</v>
      </c>
      <c r="C98" s="14">
        <v>830</v>
      </c>
      <c r="D98" s="14">
        <f t="shared" si="4"/>
        <v>9960</v>
      </c>
      <c r="E98" s="14">
        <v>33200</v>
      </c>
      <c r="F98" s="15">
        <v>0.0378</v>
      </c>
    </row>
    <row r="99" spans="2:6" s="12" customFormat="1" ht="0.75" customHeight="1">
      <c r="B99" s="13" t="s">
        <v>26</v>
      </c>
      <c r="C99" s="14">
        <v>871</v>
      </c>
      <c r="D99" s="14">
        <f t="shared" si="4"/>
        <v>10452</v>
      </c>
      <c r="E99" s="14">
        <v>34840</v>
      </c>
      <c r="F99" s="15">
        <v>0.0384</v>
      </c>
    </row>
    <row r="100" spans="2:6" s="12" customFormat="1" ht="0.75" customHeight="1">
      <c r="B100" s="13" t="s">
        <v>27</v>
      </c>
      <c r="C100" s="14">
        <v>871</v>
      </c>
      <c r="D100" s="14">
        <f t="shared" si="4"/>
        <v>10452</v>
      </c>
      <c r="E100" s="14">
        <v>34840</v>
      </c>
      <c r="F100" s="15">
        <v>0.0384</v>
      </c>
    </row>
    <row r="101" spans="2:6" s="12" customFormat="1" ht="0.75" customHeight="1">
      <c r="B101" s="13" t="s">
        <v>31</v>
      </c>
      <c r="C101" s="14">
        <v>871</v>
      </c>
      <c r="D101" s="14">
        <f t="shared" si="4"/>
        <v>10452</v>
      </c>
      <c r="E101" s="14">
        <v>34840</v>
      </c>
      <c r="F101" s="15">
        <v>0.0384</v>
      </c>
    </row>
    <row r="102" spans="2:6" s="12" customFormat="1" ht="0.75" customHeight="1">
      <c r="B102" s="13" t="s">
        <v>40</v>
      </c>
      <c r="C102" s="14">
        <v>871</v>
      </c>
      <c r="D102" s="14">
        <f t="shared" si="4"/>
        <v>10452</v>
      </c>
      <c r="E102" s="14">
        <v>34840</v>
      </c>
      <c r="F102" s="15">
        <v>0.0384</v>
      </c>
    </row>
    <row r="103" spans="2:6" s="12" customFormat="1" ht="0.75" customHeight="1">
      <c r="B103" s="13" t="s">
        <v>34</v>
      </c>
      <c r="C103" s="14">
        <v>936</v>
      </c>
      <c r="D103" s="14">
        <f t="shared" si="4"/>
        <v>11232</v>
      </c>
      <c r="E103" s="14">
        <v>37440</v>
      </c>
      <c r="F103" s="15">
        <v>0.0363</v>
      </c>
    </row>
    <row r="104" spans="2:6" s="12" customFormat="1" ht="0.75" customHeight="1">
      <c r="B104" s="13" t="s">
        <v>30</v>
      </c>
      <c r="C104" s="14">
        <v>949</v>
      </c>
      <c r="D104" s="14">
        <f t="shared" si="4"/>
        <v>11388</v>
      </c>
      <c r="E104" s="14">
        <v>37960</v>
      </c>
      <c r="F104" s="15">
        <v>0.0393</v>
      </c>
    </row>
    <row r="105" spans="2:6" s="12" customFormat="1" ht="0.75" customHeight="1">
      <c r="B105" s="13" t="s">
        <v>37</v>
      </c>
      <c r="C105" s="14">
        <v>949</v>
      </c>
      <c r="D105" s="14">
        <f t="shared" si="4"/>
        <v>11388</v>
      </c>
      <c r="E105" s="14">
        <v>37960</v>
      </c>
      <c r="F105" s="15">
        <v>0.0393</v>
      </c>
    </row>
    <row r="106" spans="2:6" s="12" customFormat="1" ht="0.75" customHeight="1">
      <c r="B106" s="13" t="s">
        <v>42</v>
      </c>
      <c r="C106" s="14">
        <v>949</v>
      </c>
      <c r="D106" s="14">
        <f t="shared" si="4"/>
        <v>11388</v>
      </c>
      <c r="E106" s="14">
        <v>37960</v>
      </c>
      <c r="F106" s="15">
        <v>0.0393</v>
      </c>
    </row>
    <row r="107" spans="2:6" s="12" customFormat="1" ht="0.75" customHeight="1">
      <c r="B107" s="13" t="s">
        <v>43</v>
      </c>
      <c r="C107" s="14">
        <v>949</v>
      </c>
      <c r="D107" s="14">
        <f t="shared" si="4"/>
        <v>11388</v>
      </c>
      <c r="E107" s="14">
        <v>37960</v>
      </c>
      <c r="F107" s="15">
        <v>0.0393</v>
      </c>
    </row>
    <row r="108" spans="2:6" s="12" customFormat="1" ht="0.75" customHeight="1">
      <c r="B108" s="13" t="s">
        <v>44</v>
      </c>
      <c r="C108" s="14">
        <v>949</v>
      </c>
      <c r="D108" s="14">
        <f t="shared" si="4"/>
        <v>11388</v>
      </c>
      <c r="E108" s="14">
        <v>37960</v>
      </c>
      <c r="F108" s="15">
        <v>0.0393</v>
      </c>
    </row>
    <row r="109" spans="2:6" s="12" customFormat="1" ht="0.75" customHeight="1">
      <c r="B109" s="13" t="s">
        <v>36</v>
      </c>
      <c r="C109" s="14">
        <v>976</v>
      </c>
      <c r="D109" s="14">
        <f t="shared" si="4"/>
        <v>11712</v>
      </c>
      <c r="E109" s="14">
        <v>39040</v>
      </c>
      <c r="F109" s="15">
        <v>-0.0022</v>
      </c>
    </row>
    <row r="110" spans="2:6" s="12" customFormat="1" ht="0.75" customHeight="1">
      <c r="B110" s="13" t="s">
        <v>38</v>
      </c>
      <c r="C110" s="14">
        <v>976</v>
      </c>
      <c r="D110" s="14">
        <f t="shared" si="4"/>
        <v>11712</v>
      </c>
      <c r="E110" s="14">
        <v>39040</v>
      </c>
      <c r="F110" s="15">
        <v>-0.0022</v>
      </c>
    </row>
    <row r="111" spans="2:6" s="12" customFormat="1" ht="0.75" customHeight="1">
      <c r="B111" s="13" t="s">
        <v>32</v>
      </c>
      <c r="C111" s="14">
        <v>1020</v>
      </c>
      <c r="D111" s="14">
        <f t="shared" si="4"/>
        <v>12240</v>
      </c>
      <c r="E111" s="14">
        <v>40800</v>
      </c>
      <c r="F111" s="15">
        <v>0.1795</v>
      </c>
    </row>
    <row r="112" spans="2:6" s="12" customFormat="1" ht="0.75" customHeight="1">
      <c r="B112" s="13" t="s">
        <v>33</v>
      </c>
      <c r="C112" s="14">
        <v>1038</v>
      </c>
      <c r="D112" s="14">
        <f t="shared" si="4"/>
        <v>12456</v>
      </c>
      <c r="E112" s="14">
        <v>41520</v>
      </c>
      <c r="F112" s="15">
        <v>0.037</v>
      </c>
    </row>
    <row r="113" spans="2:6" s="12" customFormat="1" ht="0.75" customHeight="1">
      <c r="B113" s="13" t="s">
        <v>35</v>
      </c>
      <c r="C113" s="14">
        <v>1038</v>
      </c>
      <c r="D113" s="14">
        <f t="shared" si="4"/>
        <v>12456</v>
      </c>
      <c r="E113" s="14">
        <v>41520</v>
      </c>
      <c r="F113" s="15">
        <v>0.037</v>
      </c>
    </row>
    <row r="114" spans="2:6" s="12" customFormat="1" ht="0.75" customHeight="1">
      <c r="B114" s="13" t="s">
        <v>41</v>
      </c>
      <c r="C114" s="14">
        <v>1038</v>
      </c>
      <c r="D114" s="14">
        <f t="shared" si="4"/>
        <v>12456</v>
      </c>
      <c r="E114" s="14">
        <v>41520</v>
      </c>
      <c r="F114" s="15">
        <v>0.037</v>
      </c>
    </row>
    <row r="115" spans="2:6" s="12" customFormat="1" ht="0.75" customHeight="1">
      <c r="B115" s="13" t="s">
        <v>25</v>
      </c>
      <c r="C115" s="14">
        <v>1090</v>
      </c>
      <c r="D115" s="14">
        <f t="shared" si="4"/>
        <v>13080</v>
      </c>
      <c r="E115" s="14">
        <v>43600</v>
      </c>
      <c r="F115" s="15">
        <v>0.0382</v>
      </c>
    </row>
    <row r="116" spans="2:6" s="12" customFormat="1" ht="0.75" customHeight="1">
      <c r="B116" s="13" t="s">
        <v>39</v>
      </c>
      <c r="C116" s="14">
        <v>1090</v>
      </c>
      <c r="D116" s="14">
        <f t="shared" si="4"/>
        <v>13080</v>
      </c>
      <c r="E116" s="14">
        <v>43600</v>
      </c>
      <c r="F116" s="15">
        <v>0.0382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2002-10-19T22:28:44Z</cp:lastPrinted>
  <dcterms:created xsi:type="dcterms:W3CDTF">2002-09-26T12:55:52Z</dcterms:created>
  <cp:category/>
  <cp:version/>
  <cp:contentType/>
  <cp:contentStatus/>
</cp:coreProperties>
</file>