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40" windowWidth="15300" windowHeight="9000" tabRatio="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<sst xmlns="http://schemas.openxmlformats.org/spreadsheetml/2006/main" count="107" uniqueCount="66">
  <si>
    <t>Math</t>
  </si>
  <si>
    <t>Science</t>
  </si>
  <si>
    <t>Singapore</t>
  </si>
  <si>
    <t>South Korea</t>
  </si>
  <si>
    <t>Japan</t>
  </si>
  <si>
    <t>Hong Kong</t>
  </si>
  <si>
    <t>Belgium</t>
  </si>
  <si>
    <t>CzechRepublic</t>
  </si>
  <si>
    <t>Switzerland</t>
  </si>
  <si>
    <t>Netherlands</t>
  </si>
  <si>
    <t>Bulgaria</t>
  </si>
  <si>
    <t>Austria</t>
  </si>
  <si>
    <t>France</t>
  </si>
  <si>
    <t>Hungary</t>
  </si>
  <si>
    <t>Russia</t>
  </si>
  <si>
    <t>Australia</t>
  </si>
  <si>
    <t>Ireland</t>
  </si>
  <si>
    <t>Canada</t>
  </si>
  <si>
    <t>Thailand</t>
  </si>
  <si>
    <t>Israel</t>
  </si>
  <si>
    <t>Sweden</t>
  </si>
  <si>
    <t>Germany</t>
  </si>
  <si>
    <t>England</t>
  </si>
  <si>
    <t>New Zealand</t>
  </si>
  <si>
    <t>Norway</t>
  </si>
  <si>
    <t>Denmark</t>
  </si>
  <si>
    <t>United States</t>
  </si>
  <si>
    <t>Scotland</t>
  </si>
  <si>
    <t>Latvia</t>
  </si>
  <si>
    <t>Spain</t>
  </si>
  <si>
    <t>Iceland</t>
  </si>
  <si>
    <t>Greece</t>
  </si>
  <si>
    <t>Romania</t>
  </si>
  <si>
    <t>Lithuania</t>
  </si>
  <si>
    <t>Cyprus</t>
  </si>
  <si>
    <t>Portugal</t>
  </si>
  <si>
    <t>Iran</t>
  </si>
  <si>
    <t>Kuwait</t>
  </si>
  <si>
    <t>Colombia</t>
  </si>
  <si>
    <t>South Africa</t>
  </si>
  <si>
    <t>Slovakia</t>
  </si>
  <si>
    <t xml:space="preserve">Eighth Grade International Math and Science Scores </t>
  </si>
  <si>
    <t>Belgium-W</t>
  </si>
  <si>
    <t>Belgium-F</t>
  </si>
  <si>
    <t>Total</t>
  </si>
  <si>
    <t>Mean</t>
  </si>
  <si>
    <t>Median</t>
  </si>
  <si>
    <t>st.dev.</t>
  </si>
  <si>
    <t>c.var.</t>
  </si>
  <si>
    <t>Count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</si>
  <si>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IEA Third International Math and Science Study</t>
    </r>
    <r>
      <rPr>
        <sz val="9"/>
        <rFont val="Helv"/>
        <family val="0"/>
      </rPr>
      <t xml:space="preserve"> (TIMSS), 1994-1995</t>
    </r>
  </si>
  <si>
    <t>PPP PC GDP</t>
  </si>
  <si>
    <t>PCGDPRank</t>
  </si>
  <si>
    <t>Math Rank</t>
  </si>
  <si>
    <t>Country</t>
  </si>
  <si>
    <t>Rank Order Correlation Coefficient:</t>
  </si>
  <si>
    <t>Total Rank</t>
  </si>
  <si>
    <t>(Math and PC GDP)</t>
  </si>
  <si>
    <t>(Math-Science Total and PC GDP)</t>
  </si>
  <si>
    <t>If You Are So Smart, Are You Also Rich?</t>
  </si>
  <si>
    <t>Ln PPP PC GDP</t>
  </si>
  <si>
    <t>LN Total Test Score</t>
  </si>
  <si>
    <t>Dr. P. LeBel</t>
  </si>
  <si>
    <t>©1999</t>
  </si>
  <si>
    <t>PPP PC GDP Rank</t>
  </si>
  <si>
    <t>Total Test Score Rank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</si>
</sst>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2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sz val="8.75"/>
      <name val="Helv"/>
      <family val="0"/>
    </font>
    <font>
      <sz val="11.5"/>
      <name val="Helv"/>
      <family val="0"/>
    </font>
    <font>
      <sz val="11.75"/>
      <name val="Helv"/>
      <family val="0"/>
    </font>
    <font>
      <b/>
      <sz val="11.75"/>
      <color indexed="12"/>
      <name val="Helv"/>
      <family val="0"/>
    </font>
    <font>
      <b/>
      <sz val="8.75"/>
      <color indexed="8"/>
      <name val="Helv"/>
      <family val="0"/>
    </font>
    <font>
      <b/>
      <sz val="10"/>
      <name val="Helv"/>
      <family val="0"/>
    </font>
    <font>
      <b/>
      <sz val="8.75"/>
      <name val="Helv"/>
      <family val="0"/>
    </font>
    <font>
      <b/>
      <vertAlign val="superscript"/>
      <sz val="8.75"/>
      <name val="Helv"/>
      <family val="0"/>
    </font>
    <font>
      <sz val="9.25"/>
      <name val="Helv"/>
      <family val="0"/>
    </font>
    <font>
      <sz val="12"/>
      <name val="Helv"/>
      <family val="0"/>
    </font>
    <font>
      <b/>
      <sz val="10.5"/>
      <color indexed="12"/>
      <name val="Helv"/>
      <family val="0"/>
    </font>
    <font>
      <sz val="10.5"/>
      <name val="Helv"/>
      <family val="0"/>
    </font>
    <font>
      <b/>
      <sz val="9.25"/>
      <color indexed="8"/>
      <name val="Helv"/>
      <family val="0"/>
    </font>
    <font>
      <b/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2" fillId="0" borderId="7" xfId="0" applyNumberFormat="1" applyFont="1" applyBorder="1" applyAlignment="1">
      <alignment/>
    </xf>
    <xf numFmtId="0" fontId="0" fillId="0" borderId="9" xfId="0" applyBorder="1" applyAlignment="1">
      <alignment horizontal="right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PPP PC GDP and International Test Scores</a:t>
            </a:r>
            <a:r>
              <a:rPr lang="en-US" cap="none" sz="11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8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1994-1995 results of TIMSS Math and Science Examinations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25"/>
          <c:y val="0.14975"/>
          <c:w val="0.95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Sheet1!$H$58</c:f>
              <c:strCache>
                <c:ptCount val="1"/>
                <c:pt idx="0">
                  <c:v>Ln PPP PC GDP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</c:spPr>
          </c:marker>
          <c:trendline>
            <c:name>PPP PC GDP Trend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PPP PC GDP Trend
Y= 0.0481x + 8.4745
R</a:t>
                    </a:r>
                    <a:r>
                      <a:rPr lang="en-US" cap="none" sz="875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 = 0.8848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strRef>
              <c:f>Sheet1!$E$59:$E$99</c:f>
              <c:strCache/>
            </c:strRef>
          </c:cat>
          <c:val>
            <c:numRef>
              <c:f>Sheet1!$H$59:$H$99</c:f>
              <c:numCache/>
            </c:numRef>
          </c:val>
          <c:smooth val="0"/>
        </c:ser>
        <c:ser>
          <c:idx val="1"/>
          <c:order val="1"/>
          <c:tx>
            <c:strRef>
              <c:f>Sheet1!$I$58</c:f>
              <c:strCache>
                <c:ptCount val="1"/>
                <c:pt idx="0">
                  <c:v>LN Total Test Score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Ln of Total Test Score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Test Score Trend:
Y = 0.0037x + 6.8519
R</a:t>
                    </a:r>
                    <a:r>
                      <a:rPr lang="en-US" cap="none" sz="875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1" i="0" u="none" baseline="0">
                        <a:latin typeface="Helv"/>
                        <a:ea typeface="Helv"/>
                        <a:cs typeface="Helv"/>
                      </a:rPr>
                      <a:t> = 0.1706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strRef>
              <c:f>Sheet1!$E$59:$E$99</c:f>
              <c:strCache/>
            </c:strRef>
          </c:cat>
          <c:val>
            <c:numRef>
              <c:f>Sheet1!$I$59:$I$99</c:f>
              <c:numCache/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9065456"/>
        <c:crossesAt val="1"/>
        <c:crossBetween val="between"/>
        <c:dispUnits/>
      </c:valAx>
      <c:spPr>
        <a:ln w="25400">
          <a:solidFill>
            <a:srgbClr val="00FF00"/>
          </a:solidFill>
        </a:ln>
      </c:spPr>
    </c:plotArea>
    <c:legend>
      <c:legendPos val="b"/>
      <c:layout>
        <c:manualLayout>
          <c:xMode val="edge"/>
          <c:yMode val="edge"/>
          <c:x val="0.01875"/>
          <c:y val="0.9285"/>
          <c:w val="0.9585"/>
          <c:h val="0.0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PPP PC GDP and Math-Science Test Score Rankings
</a:t>
            </a:r>
            <a:r>
              <a:rPr lang="en-US" cap="none" sz="9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1994-1995 results of TIMSS Math and Science Examinations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25"/>
          <c:y val="0.1245"/>
          <c:w val="0.954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Sheet1!$F$58</c:f>
              <c:strCache>
                <c:ptCount val="1"/>
                <c:pt idx="0">
                  <c:v>PPP PC GDP Rank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Sheet1!$E$59:$E$99</c:f>
              <c:strCache/>
            </c:strRef>
          </c:cat>
          <c:val>
            <c:numRef>
              <c:f>Sheet1!$F$59:$F$99</c:f>
              <c:numCache/>
            </c:numRef>
          </c:val>
          <c:smooth val="0"/>
        </c:ser>
        <c:ser>
          <c:idx val="1"/>
          <c:order val="1"/>
          <c:tx>
            <c:strRef>
              <c:f>Sheet1!$G$58</c:f>
              <c:strCache>
                <c:ptCount val="1"/>
                <c:pt idx="0">
                  <c:v>Total Test Score Rank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Sheet1!$E$59:$E$99</c:f>
              <c:strCache/>
            </c:strRef>
          </c:cat>
          <c:val>
            <c:numRef>
              <c:f>Sheet1!$G$59:$G$99</c:f>
              <c:numCache/>
            </c:numRef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Helv"/>
                <a:ea typeface="Helv"/>
                <a:cs typeface="Helv"/>
              </a:defRPr>
            </a:pPr>
          </a:p>
        </c:txPr>
        <c:crossAx val="14878970"/>
        <c:crossesAt val="1"/>
        <c:crossBetween val="between"/>
        <c:dispUnits/>
      </c:valAx>
      <c:spPr>
        <a:ln w="25400">
          <a:solidFill>
            <a:srgbClr val="00FF00"/>
          </a:solidFill>
        </a:ln>
      </c:spPr>
    </c:plotArea>
    <c:legend>
      <c:legendPos val="b"/>
      <c:layout>
        <c:manualLayout>
          <c:xMode val="edge"/>
          <c:yMode val="edge"/>
          <c:x val="0.0535"/>
          <c:y val="0.912"/>
          <c:w val="0.89125"/>
          <c:h val="0.04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124</xdr:row>
      <xdr:rowOff>38100</xdr:rowOff>
    </xdr:from>
    <xdr:to>
      <xdr:col>9</xdr:col>
      <xdr:colOff>771525</xdr:colOff>
      <xdr:row>151</xdr:row>
      <xdr:rowOff>95250</xdr:rowOff>
    </xdr:to>
    <xdr:graphicFrame>
      <xdr:nvGraphicFramePr>
        <xdr:cNvPr id="1" name="Chart 2"/>
        <xdr:cNvGraphicFramePr/>
      </xdr:nvGraphicFramePr>
      <xdr:xfrm>
        <a:off x="1152525" y="12096750"/>
        <a:ext cx="6619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56</xdr:row>
      <xdr:rowOff>114300</xdr:rowOff>
    </xdr:from>
    <xdr:to>
      <xdr:col>9</xdr:col>
      <xdr:colOff>800100</xdr:colOff>
      <xdr:row>121</xdr:row>
      <xdr:rowOff>9525</xdr:rowOff>
    </xdr:to>
    <xdr:graphicFrame>
      <xdr:nvGraphicFramePr>
        <xdr:cNvPr id="2" name="Chart 3"/>
        <xdr:cNvGraphicFramePr/>
      </xdr:nvGraphicFramePr>
      <xdr:xfrm>
        <a:off x="1123950" y="7791450"/>
        <a:ext cx="66770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9"/>
  <sheetViews>
    <sheetView tabSelected="1" workbookViewId="0" topLeftCell="A1">
      <selection activeCell="B2" sqref="B2"/>
    </sheetView>
  </sheetViews>
  <sheetFormatPr defaultColWidth="11.421875" defaultRowHeight="12"/>
  <cols>
    <col min="2" max="2" width="5.8515625" style="0" customWidth="1"/>
    <col min="3" max="3" width="13.57421875" style="1" bestFit="1" customWidth="1"/>
    <col min="4" max="4" width="14.00390625" style="0" bestFit="1" customWidth="1"/>
    <col min="8" max="8" width="14.00390625" style="0" bestFit="1" customWidth="1"/>
    <col min="9" max="9" width="11.8515625" style="0" bestFit="1" customWidth="1"/>
    <col min="10" max="10" width="13.57421875" style="0" bestFit="1" customWidth="1"/>
  </cols>
  <sheetData>
    <row r="1" ht="12" thickBot="1"/>
    <row r="2" spans="3:10" ht="15" thickBot="1">
      <c r="C2" s="28"/>
      <c r="D2" s="29"/>
      <c r="E2" s="11"/>
      <c r="F2" s="11"/>
      <c r="G2" s="12" t="s">
        <v>41</v>
      </c>
      <c r="H2" s="11"/>
      <c r="I2" s="11"/>
      <c r="J2" s="13"/>
    </row>
    <row r="3" spans="2:11" ht="12.75" thickBot="1">
      <c r="B3" t="s">
        <v>63</v>
      </c>
      <c r="D3" s="28"/>
      <c r="E3" s="33"/>
      <c r="F3" s="33"/>
      <c r="G3" s="34" t="s">
        <v>59</v>
      </c>
      <c r="H3" s="33"/>
      <c r="I3" s="35"/>
      <c r="K3" s="2" t="s">
        <v>62</v>
      </c>
    </row>
    <row r="4" ht="12.75" thickBot="1">
      <c r="G4" s="27"/>
    </row>
    <row r="5" spans="3:10" ht="12" thickBot="1">
      <c r="C5" s="30" t="s">
        <v>54</v>
      </c>
      <c r="D5" s="31" t="s">
        <v>51</v>
      </c>
      <c r="E5" s="30" t="s">
        <v>44</v>
      </c>
      <c r="F5" s="30" t="s">
        <v>0</v>
      </c>
      <c r="G5" s="30" t="s">
        <v>1</v>
      </c>
      <c r="H5" s="30" t="s">
        <v>56</v>
      </c>
      <c r="I5" s="30" t="s">
        <v>53</v>
      </c>
      <c r="J5" s="32" t="s">
        <v>52</v>
      </c>
    </row>
    <row r="6" spans="3:10" ht="10.5">
      <c r="C6" s="14" t="s">
        <v>33</v>
      </c>
      <c r="D6" s="15">
        <v>3400</v>
      </c>
      <c r="E6" s="16">
        <v>953</v>
      </c>
      <c r="F6" s="16">
        <v>477</v>
      </c>
      <c r="G6" s="16">
        <v>476</v>
      </c>
      <c r="H6" s="16">
        <v>35</v>
      </c>
      <c r="I6" s="16">
        <v>35</v>
      </c>
      <c r="J6" s="17">
        <v>41</v>
      </c>
    </row>
    <row r="7" spans="3:10" ht="10.5">
      <c r="C7" s="18" t="s">
        <v>32</v>
      </c>
      <c r="D7" s="19">
        <v>4600</v>
      </c>
      <c r="E7" s="20">
        <v>967</v>
      </c>
      <c r="F7" s="20">
        <v>482</v>
      </c>
      <c r="G7" s="20">
        <v>485</v>
      </c>
      <c r="H7" s="20">
        <v>34</v>
      </c>
      <c r="I7" s="20">
        <v>34</v>
      </c>
      <c r="J7" s="21">
        <v>40</v>
      </c>
    </row>
    <row r="8" spans="3:10" ht="10.5">
      <c r="C8" s="18" t="s">
        <v>36</v>
      </c>
      <c r="D8" s="19">
        <v>4700</v>
      </c>
      <c r="E8" s="20">
        <v>898</v>
      </c>
      <c r="F8" s="20">
        <v>428</v>
      </c>
      <c r="G8" s="20">
        <v>470</v>
      </c>
      <c r="H8" s="20">
        <v>38</v>
      </c>
      <c r="I8" s="20">
        <v>38</v>
      </c>
      <c r="J8" s="21">
        <v>39</v>
      </c>
    </row>
    <row r="9" spans="3:10" ht="10.5">
      <c r="C9" s="18" t="s">
        <v>39</v>
      </c>
      <c r="D9" s="19">
        <v>4800</v>
      </c>
      <c r="E9" s="20">
        <v>680</v>
      </c>
      <c r="F9" s="20">
        <v>354</v>
      </c>
      <c r="G9" s="20">
        <v>326</v>
      </c>
      <c r="H9" s="20">
        <v>41</v>
      </c>
      <c r="I9" s="20">
        <v>41</v>
      </c>
      <c r="J9" s="21">
        <v>38</v>
      </c>
    </row>
    <row r="10" spans="3:10" ht="10.5">
      <c r="C10" s="18" t="s">
        <v>10</v>
      </c>
      <c r="D10" s="19">
        <v>4920</v>
      </c>
      <c r="E10" s="20">
        <v>1105</v>
      </c>
      <c r="F10" s="20">
        <v>540</v>
      </c>
      <c r="G10" s="20">
        <v>565</v>
      </c>
      <c r="H10" s="20">
        <v>7</v>
      </c>
      <c r="I10" s="20">
        <v>11</v>
      </c>
      <c r="J10" s="21">
        <v>37</v>
      </c>
    </row>
    <row r="11" spans="3:10" ht="10.5">
      <c r="C11" s="18" t="s">
        <v>14</v>
      </c>
      <c r="D11" s="19">
        <v>5300</v>
      </c>
      <c r="E11" s="20">
        <v>1073</v>
      </c>
      <c r="F11" s="20">
        <v>535</v>
      </c>
      <c r="G11" s="20">
        <v>538</v>
      </c>
      <c r="H11" s="20">
        <v>14</v>
      </c>
      <c r="I11" s="20">
        <v>15</v>
      </c>
      <c r="J11" s="21">
        <v>36</v>
      </c>
    </row>
    <row r="12" spans="3:10" ht="10.5">
      <c r="C12" s="18" t="s">
        <v>28</v>
      </c>
      <c r="D12" s="19">
        <v>5300</v>
      </c>
      <c r="E12" s="20">
        <v>978</v>
      </c>
      <c r="F12" s="20">
        <v>493</v>
      </c>
      <c r="G12" s="20">
        <v>485</v>
      </c>
      <c r="H12" s="20">
        <v>33</v>
      </c>
      <c r="I12" s="20">
        <v>30</v>
      </c>
      <c r="J12" s="21">
        <v>35</v>
      </c>
    </row>
    <row r="13" spans="3:10" ht="10.5">
      <c r="C13" s="18" t="s">
        <v>38</v>
      </c>
      <c r="D13" s="19">
        <v>5300</v>
      </c>
      <c r="E13" s="20">
        <v>796</v>
      </c>
      <c r="F13" s="20">
        <v>385</v>
      </c>
      <c r="G13" s="20">
        <v>411</v>
      </c>
      <c r="H13" s="20">
        <v>40</v>
      </c>
      <c r="I13" s="20">
        <v>40</v>
      </c>
      <c r="J13" s="21">
        <v>34</v>
      </c>
    </row>
    <row r="14" spans="3:10" ht="10.5">
      <c r="C14" s="18" t="s">
        <v>18</v>
      </c>
      <c r="D14" s="19">
        <v>6900</v>
      </c>
      <c r="E14" s="20">
        <v>1047</v>
      </c>
      <c r="F14" s="20">
        <v>522</v>
      </c>
      <c r="G14" s="20">
        <v>525</v>
      </c>
      <c r="H14" s="20">
        <v>20</v>
      </c>
      <c r="I14" s="20">
        <v>20</v>
      </c>
      <c r="J14" s="21">
        <v>33</v>
      </c>
    </row>
    <row r="15" spans="3:10" ht="10.5">
      <c r="C15" s="18" t="s">
        <v>13</v>
      </c>
      <c r="D15" s="19">
        <v>7000</v>
      </c>
      <c r="E15" s="20">
        <v>1091</v>
      </c>
      <c r="F15" s="20">
        <v>537</v>
      </c>
      <c r="G15" s="20">
        <v>554</v>
      </c>
      <c r="H15" s="20">
        <v>12</v>
      </c>
      <c r="I15" s="20">
        <v>14</v>
      </c>
      <c r="J15" s="21">
        <v>32</v>
      </c>
    </row>
    <row r="16" spans="3:10" ht="10.5">
      <c r="C16" s="18" t="s">
        <v>40</v>
      </c>
      <c r="D16" s="19">
        <v>7200</v>
      </c>
      <c r="E16" s="20">
        <v>1091</v>
      </c>
      <c r="F16" s="20">
        <v>547</v>
      </c>
      <c r="G16" s="20">
        <v>544</v>
      </c>
      <c r="H16" s="20">
        <v>11</v>
      </c>
      <c r="I16" s="20">
        <v>7</v>
      </c>
      <c r="J16" s="21">
        <v>31</v>
      </c>
    </row>
    <row r="17" spans="3:10" ht="10.5">
      <c r="C17" s="18" t="s">
        <v>7</v>
      </c>
      <c r="D17" s="19">
        <v>10200</v>
      </c>
      <c r="E17" s="20">
        <v>1138</v>
      </c>
      <c r="F17" s="20">
        <v>564</v>
      </c>
      <c r="G17" s="20">
        <v>574</v>
      </c>
      <c r="H17" s="20">
        <v>4</v>
      </c>
      <c r="I17" s="20">
        <v>6</v>
      </c>
      <c r="J17" s="21">
        <v>30</v>
      </c>
    </row>
    <row r="18" spans="3:10" ht="10.5">
      <c r="C18" s="18" t="s">
        <v>35</v>
      </c>
      <c r="D18" s="19">
        <v>11000</v>
      </c>
      <c r="E18" s="20">
        <v>934</v>
      </c>
      <c r="F18" s="20">
        <v>454</v>
      </c>
      <c r="G18" s="20">
        <v>480</v>
      </c>
      <c r="H18" s="20">
        <v>37</v>
      </c>
      <c r="I18" s="20">
        <v>37</v>
      </c>
      <c r="J18" s="21">
        <v>29</v>
      </c>
    </row>
    <row r="19" spans="3:10" ht="10.5">
      <c r="C19" s="18" t="s">
        <v>3</v>
      </c>
      <c r="D19" s="19">
        <v>11270</v>
      </c>
      <c r="E19" s="20">
        <v>1172</v>
      </c>
      <c r="F19" s="20">
        <v>607</v>
      </c>
      <c r="G19" s="20">
        <v>565</v>
      </c>
      <c r="H19" s="20">
        <v>3</v>
      </c>
      <c r="I19" s="20">
        <v>2</v>
      </c>
      <c r="J19" s="21">
        <v>28</v>
      </c>
    </row>
    <row r="20" spans="3:10" ht="10.5">
      <c r="C20" s="18" t="s">
        <v>31</v>
      </c>
      <c r="D20" s="19">
        <v>11668</v>
      </c>
      <c r="E20" s="20">
        <v>981</v>
      </c>
      <c r="F20" s="20">
        <v>484</v>
      </c>
      <c r="G20" s="20">
        <v>497</v>
      </c>
      <c r="H20" s="20">
        <v>31</v>
      </c>
      <c r="I20" s="20">
        <v>33</v>
      </c>
      <c r="J20" s="21">
        <v>27</v>
      </c>
    </row>
    <row r="21" spans="3:10" ht="10.5">
      <c r="C21" s="18" t="s">
        <v>34</v>
      </c>
      <c r="D21" s="19">
        <v>13000</v>
      </c>
      <c r="E21" s="20">
        <v>937</v>
      </c>
      <c r="F21" s="20">
        <v>474</v>
      </c>
      <c r="G21" s="20">
        <v>463</v>
      </c>
      <c r="H21" s="20">
        <v>36</v>
      </c>
      <c r="I21" s="20">
        <v>36</v>
      </c>
      <c r="J21" s="21">
        <v>26</v>
      </c>
    </row>
    <row r="22" spans="3:10" ht="10.5">
      <c r="C22" s="18" t="s">
        <v>29</v>
      </c>
      <c r="D22" s="19">
        <v>14300</v>
      </c>
      <c r="E22" s="20">
        <v>1004</v>
      </c>
      <c r="F22" s="20">
        <v>487</v>
      </c>
      <c r="G22" s="20">
        <v>517</v>
      </c>
      <c r="H22" s="20">
        <v>28</v>
      </c>
      <c r="I22" s="20">
        <v>31</v>
      </c>
      <c r="J22" s="21">
        <v>25</v>
      </c>
    </row>
    <row r="23" spans="3:10" ht="10.5">
      <c r="C23" s="18" t="s">
        <v>19</v>
      </c>
      <c r="D23" s="19">
        <v>15500</v>
      </c>
      <c r="E23" s="20">
        <v>1046</v>
      </c>
      <c r="F23" s="20">
        <v>522</v>
      </c>
      <c r="G23" s="20">
        <v>524</v>
      </c>
      <c r="H23" s="20">
        <v>21</v>
      </c>
      <c r="I23" s="20">
        <v>21</v>
      </c>
      <c r="J23" s="21">
        <v>24</v>
      </c>
    </row>
    <row r="24" spans="3:10" ht="10.5">
      <c r="C24" s="18" t="s">
        <v>16</v>
      </c>
      <c r="D24" s="19">
        <v>16128</v>
      </c>
      <c r="E24" s="20">
        <v>1065</v>
      </c>
      <c r="F24" s="20">
        <v>527</v>
      </c>
      <c r="G24" s="20">
        <v>538</v>
      </c>
      <c r="H24" s="20">
        <v>16</v>
      </c>
      <c r="I24" s="20">
        <v>17</v>
      </c>
      <c r="J24" s="21">
        <v>23</v>
      </c>
    </row>
    <row r="25" spans="3:10" ht="10.5">
      <c r="C25" s="18" t="s">
        <v>37</v>
      </c>
      <c r="D25" s="19">
        <v>17000</v>
      </c>
      <c r="E25" s="20">
        <v>822</v>
      </c>
      <c r="F25" s="20">
        <v>392</v>
      </c>
      <c r="G25" s="20">
        <v>430</v>
      </c>
      <c r="H25" s="20">
        <v>39</v>
      </c>
      <c r="I25" s="20">
        <v>39</v>
      </c>
      <c r="J25" s="21">
        <v>22</v>
      </c>
    </row>
    <row r="26" spans="3:10" ht="10.5">
      <c r="C26" s="18" t="s">
        <v>23</v>
      </c>
      <c r="D26" s="19">
        <v>18300</v>
      </c>
      <c r="E26" s="20">
        <v>1033</v>
      </c>
      <c r="F26" s="20">
        <v>508</v>
      </c>
      <c r="G26" s="20">
        <v>525</v>
      </c>
      <c r="H26" s="20">
        <v>25</v>
      </c>
      <c r="I26" s="20">
        <v>24</v>
      </c>
      <c r="J26" s="21">
        <v>21</v>
      </c>
    </row>
    <row r="27" spans="3:10" ht="10.5">
      <c r="C27" s="18" t="s">
        <v>42</v>
      </c>
      <c r="D27" s="22">
        <v>18400</v>
      </c>
      <c r="E27" s="20">
        <v>997</v>
      </c>
      <c r="F27" s="20">
        <v>526</v>
      </c>
      <c r="G27" s="20">
        <v>471</v>
      </c>
      <c r="H27" s="20">
        <v>29</v>
      </c>
      <c r="I27" s="20">
        <v>19</v>
      </c>
      <c r="J27" s="21">
        <v>20</v>
      </c>
    </row>
    <row r="28" spans="3:10" ht="10.5">
      <c r="C28" s="18" t="s">
        <v>27</v>
      </c>
      <c r="D28" s="19">
        <v>18500</v>
      </c>
      <c r="E28" s="20">
        <v>1015</v>
      </c>
      <c r="F28" s="20">
        <v>498</v>
      </c>
      <c r="G28" s="20">
        <v>517</v>
      </c>
      <c r="H28" s="20">
        <v>27</v>
      </c>
      <c r="I28" s="20">
        <v>29</v>
      </c>
      <c r="J28" s="21">
        <v>19</v>
      </c>
    </row>
    <row r="29" spans="3:10" ht="10.5">
      <c r="C29" s="18" t="s">
        <v>43</v>
      </c>
      <c r="D29" s="19">
        <v>19500</v>
      </c>
      <c r="E29" s="20">
        <v>1115</v>
      </c>
      <c r="F29" s="20">
        <v>565</v>
      </c>
      <c r="G29" s="20">
        <v>550</v>
      </c>
      <c r="H29" s="20">
        <v>5</v>
      </c>
      <c r="I29" s="20">
        <v>5</v>
      </c>
      <c r="J29" s="21">
        <v>16</v>
      </c>
    </row>
    <row r="30" spans="3:10" ht="10.5">
      <c r="C30" s="18" t="s">
        <v>9</v>
      </c>
      <c r="D30" s="19">
        <v>19500</v>
      </c>
      <c r="E30" s="20">
        <v>1101</v>
      </c>
      <c r="F30" s="20">
        <v>541</v>
      </c>
      <c r="G30" s="20">
        <v>560</v>
      </c>
      <c r="H30" s="20">
        <v>8</v>
      </c>
      <c r="I30" s="20">
        <v>9</v>
      </c>
      <c r="J30" s="21">
        <v>18</v>
      </c>
    </row>
    <row r="31" spans="3:10" ht="10.5">
      <c r="C31" s="18" t="s">
        <v>11</v>
      </c>
      <c r="D31" s="19">
        <v>19500</v>
      </c>
      <c r="E31" s="20">
        <v>1097</v>
      </c>
      <c r="F31" s="20">
        <v>539</v>
      </c>
      <c r="G31" s="20">
        <v>558</v>
      </c>
      <c r="H31" s="20">
        <v>9</v>
      </c>
      <c r="I31" s="20">
        <v>12</v>
      </c>
      <c r="J31" s="21">
        <v>14</v>
      </c>
    </row>
    <row r="32" spans="3:10" ht="10.5">
      <c r="C32" s="18" t="s">
        <v>6</v>
      </c>
      <c r="D32" s="19">
        <v>19500</v>
      </c>
      <c r="E32" s="20">
        <v>1091</v>
      </c>
      <c r="F32" s="20">
        <v>541</v>
      </c>
      <c r="G32" s="20">
        <v>550</v>
      </c>
      <c r="H32" s="20">
        <v>10</v>
      </c>
      <c r="I32" s="20">
        <v>10</v>
      </c>
      <c r="J32" s="21">
        <v>15</v>
      </c>
    </row>
    <row r="33" spans="3:10" ht="10.5">
      <c r="C33" s="18" t="s">
        <v>22</v>
      </c>
      <c r="D33" s="19">
        <v>19500</v>
      </c>
      <c r="E33" s="20">
        <v>1058</v>
      </c>
      <c r="F33" s="20">
        <v>506</v>
      </c>
      <c r="G33" s="20">
        <v>552</v>
      </c>
      <c r="H33" s="20">
        <v>18</v>
      </c>
      <c r="I33" s="20">
        <v>25</v>
      </c>
      <c r="J33" s="21">
        <v>17</v>
      </c>
    </row>
    <row r="34" spans="3:10" ht="10.5">
      <c r="C34" s="18" t="s">
        <v>30</v>
      </c>
      <c r="D34" s="19">
        <v>19905</v>
      </c>
      <c r="E34" s="20">
        <v>981</v>
      </c>
      <c r="F34" s="20">
        <v>487</v>
      </c>
      <c r="G34" s="20">
        <v>494</v>
      </c>
      <c r="H34" s="20">
        <v>30</v>
      </c>
      <c r="I34" s="20">
        <v>32</v>
      </c>
      <c r="J34" s="21">
        <v>13</v>
      </c>
    </row>
    <row r="35" spans="3:10" ht="10.5">
      <c r="C35" s="18" t="s">
        <v>20</v>
      </c>
      <c r="D35" s="19">
        <v>20100</v>
      </c>
      <c r="E35" s="20">
        <v>1054</v>
      </c>
      <c r="F35" s="20">
        <v>519</v>
      </c>
      <c r="G35" s="20">
        <v>535</v>
      </c>
      <c r="H35" s="20">
        <v>19</v>
      </c>
      <c r="I35" s="20">
        <v>22</v>
      </c>
      <c r="J35" s="21">
        <v>12</v>
      </c>
    </row>
    <row r="36" spans="3:10" ht="10.5">
      <c r="C36" s="18" t="s">
        <v>12</v>
      </c>
      <c r="D36" s="19">
        <v>20200</v>
      </c>
      <c r="E36" s="20">
        <v>1036</v>
      </c>
      <c r="F36" s="20">
        <v>538</v>
      </c>
      <c r="G36" s="20">
        <v>498</v>
      </c>
      <c r="H36" s="20">
        <v>23</v>
      </c>
      <c r="I36" s="20">
        <v>13</v>
      </c>
      <c r="J36" s="21">
        <v>11</v>
      </c>
    </row>
    <row r="37" spans="3:10" ht="10.5">
      <c r="C37" s="18" t="s">
        <v>4</v>
      </c>
      <c r="D37" s="19">
        <v>21300</v>
      </c>
      <c r="E37" s="20">
        <v>1176</v>
      </c>
      <c r="F37" s="20">
        <v>605</v>
      </c>
      <c r="G37" s="20">
        <v>571</v>
      </c>
      <c r="H37" s="20">
        <v>2</v>
      </c>
      <c r="I37" s="20">
        <v>3</v>
      </c>
      <c r="J37" s="21">
        <v>10</v>
      </c>
    </row>
    <row r="38" spans="3:10" ht="10.5">
      <c r="C38" s="18" t="s">
        <v>25</v>
      </c>
      <c r="D38" s="19">
        <v>21700</v>
      </c>
      <c r="E38" s="20">
        <v>980</v>
      </c>
      <c r="F38" s="20">
        <v>502</v>
      </c>
      <c r="G38" s="20">
        <v>478</v>
      </c>
      <c r="H38" s="20">
        <v>32</v>
      </c>
      <c r="I38" s="20">
        <v>27</v>
      </c>
      <c r="J38" s="21">
        <v>9</v>
      </c>
    </row>
    <row r="39" spans="3:10" ht="10.5">
      <c r="C39" s="18" t="s">
        <v>21</v>
      </c>
      <c r="D39" s="19">
        <v>21773</v>
      </c>
      <c r="E39" s="20">
        <v>1040</v>
      </c>
      <c r="F39" s="20">
        <v>509</v>
      </c>
      <c r="G39" s="20">
        <v>531</v>
      </c>
      <c r="H39" s="20">
        <v>22</v>
      </c>
      <c r="I39" s="20">
        <v>23</v>
      </c>
      <c r="J39" s="21">
        <v>8</v>
      </c>
    </row>
    <row r="40" spans="3:10" ht="10.5">
      <c r="C40" s="18" t="s">
        <v>15</v>
      </c>
      <c r="D40" s="19">
        <v>22100</v>
      </c>
      <c r="E40" s="20">
        <v>1075</v>
      </c>
      <c r="F40" s="20">
        <v>530</v>
      </c>
      <c r="G40" s="20">
        <v>545</v>
      </c>
      <c r="H40" s="20">
        <v>13</v>
      </c>
      <c r="I40" s="20">
        <v>16</v>
      </c>
      <c r="J40" s="21">
        <v>7</v>
      </c>
    </row>
    <row r="41" spans="3:10" ht="10.5">
      <c r="C41" s="18" t="s">
        <v>8</v>
      </c>
      <c r="D41" s="19">
        <v>22400</v>
      </c>
      <c r="E41" s="20">
        <v>1067</v>
      </c>
      <c r="F41" s="20">
        <v>545</v>
      </c>
      <c r="G41" s="20">
        <v>522</v>
      </c>
      <c r="H41" s="20">
        <v>15</v>
      </c>
      <c r="I41" s="20">
        <v>8</v>
      </c>
      <c r="J41" s="21">
        <v>6</v>
      </c>
    </row>
    <row r="42" spans="3:10" ht="10.5">
      <c r="C42" s="18" t="s">
        <v>2</v>
      </c>
      <c r="D42" s="19">
        <v>22900</v>
      </c>
      <c r="E42" s="20">
        <v>1250</v>
      </c>
      <c r="F42" s="20">
        <v>643</v>
      </c>
      <c r="G42" s="20">
        <v>607</v>
      </c>
      <c r="H42" s="20">
        <v>1</v>
      </c>
      <c r="I42" s="20">
        <v>1</v>
      </c>
      <c r="J42" s="21">
        <v>5</v>
      </c>
    </row>
    <row r="43" spans="3:10" ht="10.5">
      <c r="C43" s="18" t="s">
        <v>17</v>
      </c>
      <c r="D43" s="19">
        <v>24400</v>
      </c>
      <c r="E43" s="20">
        <v>1058</v>
      </c>
      <c r="F43" s="20">
        <v>527</v>
      </c>
      <c r="G43" s="20">
        <v>531</v>
      </c>
      <c r="H43" s="20">
        <v>17</v>
      </c>
      <c r="I43" s="20">
        <v>18</v>
      </c>
      <c r="J43" s="21">
        <v>4</v>
      </c>
    </row>
    <row r="44" spans="3:10" ht="10.5">
      <c r="C44" s="18" t="s">
        <v>24</v>
      </c>
      <c r="D44" s="19">
        <v>24500</v>
      </c>
      <c r="E44" s="20">
        <v>1030</v>
      </c>
      <c r="F44" s="20">
        <v>503</v>
      </c>
      <c r="G44" s="20">
        <v>527</v>
      </c>
      <c r="H44" s="20">
        <v>26</v>
      </c>
      <c r="I44" s="20">
        <v>26</v>
      </c>
      <c r="J44" s="21">
        <v>3</v>
      </c>
    </row>
    <row r="45" spans="3:10" ht="10.5">
      <c r="C45" s="18" t="s">
        <v>5</v>
      </c>
      <c r="D45" s="19">
        <v>27500</v>
      </c>
      <c r="E45" s="20">
        <v>1110</v>
      </c>
      <c r="F45" s="20">
        <v>588</v>
      </c>
      <c r="G45" s="20">
        <v>522</v>
      </c>
      <c r="H45" s="20">
        <v>6</v>
      </c>
      <c r="I45" s="20">
        <v>4</v>
      </c>
      <c r="J45" s="21">
        <v>1</v>
      </c>
    </row>
    <row r="46" spans="3:10" ht="12" thickBot="1">
      <c r="C46" s="23" t="s">
        <v>26</v>
      </c>
      <c r="D46" s="24">
        <v>27500</v>
      </c>
      <c r="E46" s="25">
        <v>1034</v>
      </c>
      <c r="F46" s="25">
        <v>500</v>
      </c>
      <c r="G46" s="25">
        <v>534</v>
      </c>
      <c r="H46" s="25">
        <v>24</v>
      </c>
      <c r="I46" s="25">
        <v>28</v>
      </c>
      <c r="J46" s="26">
        <v>2</v>
      </c>
    </row>
    <row r="47" spans="3:8" ht="10.5">
      <c r="C47" s="2" t="s">
        <v>49</v>
      </c>
      <c r="D47" s="4">
        <f>COUNT(D6:D46)</f>
        <v>41</v>
      </c>
      <c r="E47" s="4">
        <f>COUNT(E6:E46)</f>
        <v>41</v>
      </c>
      <c r="F47" s="4">
        <f>COUNT(F6:F46)</f>
        <v>41</v>
      </c>
      <c r="G47" s="4">
        <f>COUNT(G6:G46)</f>
        <v>41</v>
      </c>
      <c r="H47" s="4"/>
    </row>
    <row r="48" spans="3:8" ht="10.5">
      <c r="C48" s="2" t="s">
        <v>45</v>
      </c>
      <c r="D48" s="7">
        <f>AVERAGE(D6:D46)</f>
        <v>15328.390243902439</v>
      </c>
      <c r="E48" s="5">
        <f>AVERAGE(E6:E46)</f>
        <v>1028.6829268292684</v>
      </c>
      <c r="F48" s="5">
        <f>AVERAGE(F6:F46)</f>
        <v>512.9512195121952</v>
      </c>
      <c r="G48" s="5">
        <f>AVERAGE(G6:G46)</f>
        <v>515.7317073170732</v>
      </c>
      <c r="H48" s="5"/>
    </row>
    <row r="49" spans="3:8" ht="10.5">
      <c r="C49" s="2" t="s">
        <v>46</v>
      </c>
      <c r="D49" s="7">
        <f>MEDIAN(D6:D46)</f>
        <v>18300</v>
      </c>
      <c r="E49" s="5">
        <f>MEDIAN(E6:E46)</f>
        <v>1046</v>
      </c>
      <c r="F49" s="5">
        <f>MEDIAN(F6:F46)</f>
        <v>522</v>
      </c>
      <c r="G49" s="5">
        <f>MEDIAN(G6:G46)</f>
        <v>525</v>
      </c>
      <c r="H49" s="5"/>
    </row>
    <row r="50" spans="3:8" ht="10.5">
      <c r="C50" s="2" t="s">
        <v>47</v>
      </c>
      <c r="D50" s="7">
        <f>STDEV(D6:D46)</f>
        <v>7244.006170200468</v>
      </c>
      <c r="E50" s="5">
        <f>STDEV(E6:E46)</f>
        <v>103.49358410654952</v>
      </c>
      <c r="F50" s="5">
        <f>STDEV(F6:F46)</f>
        <v>56.37018326185935</v>
      </c>
      <c r="G50" s="5">
        <f>STDEV(G6:G46)</f>
        <v>50.31700725909876</v>
      </c>
      <c r="H50" s="5"/>
    </row>
    <row r="51" spans="3:8" ht="10.5">
      <c r="C51" s="2" t="s">
        <v>48</v>
      </c>
      <c r="D51" s="6">
        <f>D50/D48</f>
        <v>0.47258753560779804</v>
      </c>
      <c r="E51" s="6">
        <f>E50/E48</f>
        <v>0.10060785632512638</v>
      </c>
      <c r="F51" s="6">
        <f>F50/F48</f>
        <v>0.10989384783111755</v>
      </c>
      <c r="G51" s="6">
        <f>G50/G48</f>
        <v>0.09756430823471501</v>
      </c>
      <c r="H51" s="6"/>
    </row>
    <row r="53" ht="10.5">
      <c r="D53" s="4" t="s">
        <v>50</v>
      </c>
    </row>
    <row r="55" spans="5:7" ht="10.5">
      <c r="E55" s="2" t="s">
        <v>55</v>
      </c>
      <c r="F55" s="9">
        <f>CORREL(I6:I46,J6:J46)</f>
        <v>0.37891986062717753</v>
      </c>
      <c r="G55" s="10" t="s">
        <v>57</v>
      </c>
    </row>
    <row r="56" spans="6:7" ht="10.5">
      <c r="F56" s="9">
        <f>CORREL(H6:H46,J6:J46)</f>
        <v>0.35923344947735175</v>
      </c>
      <c r="G56" s="8" t="s">
        <v>58</v>
      </c>
    </row>
    <row r="57" ht="12.75" customHeight="1">
      <c r="G57" s="8"/>
    </row>
    <row r="58" spans="6:9" ht="0.75" customHeight="1" thickBot="1">
      <c r="F58" t="s">
        <v>64</v>
      </c>
      <c r="G58" t="s">
        <v>65</v>
      </c>
      <c r="H58" s="1" t="s">
        <v>60</v>
      </c>
      <c r="I58" t="s">
        <v>61</v>
      </c>
    </row>
    <row r="59" spans="5:9" ht="0.75" customHeight="1">
      <c r="E59" s="14" t="s">
        <v>33</v>
      </c>
      <c r="F59" s="17">
        <v>41</v>
      </c>
      <c r="G59" s="16">
        <v>35</v>
      </c>
      <c r="H59" s="3">
        <v>8.131530710604252</v>
      </c>
      <c r="I59" s="3">
        <v>6.859614903654202</v>
      </c>
    </row>
    <row r="60" spans="5:9" ht="0.75" customHeight="1">
      <c r="E60" s="18" t="s">
        <v>32</v>
      </c>
      <c r="F60" s="21">
        <v>40</v>
      </c>
      <c r="G60" s="20">
        <v>34</v>
      </c>
      <c r="H60" s="3">
        <v>8.433811582477187</v>
      </c>
      <c r="I60" s="3">
        <v>6.874198495453294</v>
      </c>
    </row>
    <row r="61" spans="5:9" ht="0.75" customHeight="1">
      <c r="E61" s="18" t="s">
        <v>36</v>
      </c>
      <c r="F61" s="21">
        <v>39</v>
      </c>
      <c r="G61" s="20">
        <v>38</v>
      </c>
      <c r="H61" s="3">
        <v>8.45531778769815</v>
      </c>
      <c r="I61" s="3">
        <v>6.8001700683022</v>
      </c>
    </row>
    <row r="62" spans="5:9" ht="0.75" customHeight="1">
      <c r="E62" s="18" t="s">
        <v>39</v>
      </c>
      <c r="F62" s="21">
        <v>38</v>
      </c>
      <c r="G62" s="20">
        <v>41</v>
      </c>
      <c r="H62" s="3">
        <v>8.476371196895983</v>
      </c>
      <c r="I62" s="3">
        <v>6.522092798170152</v>
      </c>
    </row>
    <row r="63" spans="5:9" ht="0.75" customHeight="1">
      <c r="E63" s="18" t="s">
        <v>10</v>
      </c>
      <c r="F63" s="21">
        <v>37</v>
      </c>
      <c r="G63" s="20">
        <v>7</v>
      </c>
      <c r="H63" s="3">
        <v>8.501063809486354</v>
      </c>
      <c r="I63" s="3">
        <v>7.007600613951853</v>
      </c>
    </row>
    <row r="64" spans="5:9" ht="0.75" customHeight="1">
      <c r="E64" s="18" t="s">
        <v>14</v>
      </c>
      <c r="F64" s="21">
        <v>36</v>
      </c>
      <c r="G64" s="20">
        <v>14</v>
      </c>
      <c r="H64" s="3">
        <v>8.575462099540212</v>
      </c>
      <c r="I64" s="3">
        <v>6.9782137426306985</v>
      </c>
    </row>
    <row r="65" spans="5:9" ht="0.75" customHeight="1">
      <c r="E65" s="18" t="s">
        <v>28</v>
      </c>
      <c r="F65" s="21">
        <v>35</v>
      </c>
      <c r="G65" s="20">
        <v>33</v>
      </c>
      <c r="H65" s="3">
        <v>8.575462099540212</v>
      </c>
      <c r="I65" s="3">
        <v>6.885509670034818</v>
      </c>
    </row>
    <row r="66" spans="5:9" ht="0.75" customHeight="1">
      <c r="E66" s="18" t="s">
        <v>38</v>
      </c>
      <c r="F66" s="21">
        <v>34</v>
      </c>
      <c r="G66" s="20">
        <v>40</v>
      </c>
      <c r="H66" s="3">
        <v>8.575462099540212</v>
      </c>
      <c r="I66" s="3">
        <v>6.679599185844383</v>
      </c>
    </row>
    <row r="67" spans="5:9" ht="0.75" customHeight="1">
      <c r="E67" s="18" t="s">
        <v>18</v>
      </c>
      <c r="F67" s="21">
        <v>33</v>
      </c>
      <c r="G67" s="20">
        <v>20</v>
      </c>
      <c r="H67" s="3">
        <v>8.83927669058535</v>
      </c>
      <c r="I67" s="3">
        <v>6.953684210870537</v>
      </c>
    </row>
    <row r="68" spans="5:9" ht="0.75" customHeight="1">
      <c r="E68" s="18" t="s">
        <v>13</v>
      </c>
      <c r="F68" s="21">
        <v>32</v>
      </c>
      <c r="G68" s="20">
        <v>12</v>
      </c>
      <c r="H68" s="3">
        <v>8.85366542803745</v>
      </c>
      <c r="I68" s="3">
        <v>6.994849985833071</v>
      </c>
    </row>
    <row r="69" spans="5:9" ht="0.75" customHeight="1">
      <c r="E69" s="18" t="s">
        <v>40</v>
      </c>
      <c r="F69" s="21">
        <v>31</v>
      </c>
      <c r="G69" s="20">
        <v>11</v>
      </c>
      <c r="H69" s="3">
        <v>8.881836305004146</v>
      </c>
      <c r="I69" s="3">
        <v>6.994849985833071</v>
      </c>
    </row>
    <row r="70" spans="5:9" ht="0.75" customHeight="1">
      <c r="E70" s="18" t="s">
        <v>7</v>
      </c>
      <c r="F70" s="21">
        <v>30</v>
      </c>
      <c r="G70" s="20">
        <v>4</v>
      </c>
      <c r="H70" s="3">
        <v>9.230142999272363</v>
      </c>
      <c r="I70" s="3">
        <v>7.037027614686276</v>
      </c>
    </row>
    <row r="71" spans="5:9" ht="0.75" customHeight="1">
      <c r="E71" s="18" t="s">
        <v>35</v>
      </c>
      <c r="F71" s="21">
        <v>29</v>
      </c>
      <c r="G71" s="20">
        <v>37</v>
      </c>
      <c r="H71" s="3">
        <v>9.305650551780507</v>
      </c>
      <c r="I71" s="3">
        <v>6.839476438228843</v>
      </c>
    </row>
    <row r="72" spans="5:9" ht="0.75" customHeight="1">
      <c r="E72" s="18" t="s">
        <v>3</v>
      </c>
      <c r="F72" s="21">
        <v>28</v>
      </c>
      <c r="G72" s="20">
        <v>3</v>
      </c>
      <c r="H72" s="3">
        <v>9.329899607033822</v>
      </c>
      <c r="I72" s="3">
        <v>7.066466970136958</v>
      </c>
    </row>
    <row r="73" spans="5:9" ht="0.75" customHeight="1">
      <c r="E73" s="18" t="s">
        <v>31</v>
      </c>
      <c r="F73" s="21">
        <v>27</v>
      </c>
      <c r="G73" s="20">
        <v>31</v>
      </c>
      <c r="H73" s="3">
        <v>9.364605330987612</v>
      </c>
      <c r="I73" s="3">
        <v>6.8885724595653635</v>
      </c>
    </row>
    <row r="74" spans="5:9" ht="0.75" customHeight="1">
      <c r="E74" s="18" t="s">
        <v>34</v>
      </c>
      <c r="F74" s="21">
        <v>26</v>
      </c>
      <c r="G74" s="20">
        <v>36</v>
      </c>
      <c r="H74" s="3">
        <v>9.472704636443673</v>
      </c>
      <c r="I74" s="3">
        <v>6.842683282238422</v>
      </c>
    </row>
    <row r="75" spans="5:9" ht="0.75" customHeight="1">
      <c r="E75" s="18" t="s">
        <v>29</v>
      </c>
      <c r="F75" s="21">
        <v>25</v>
      </c>
      <c r="G75" s="20">
        <v>28</v>
      </c>
      <c r="H75" s="3">
        <v>9.568014816247999</v>
      </c>
      <c r="I75" s="3">
        <v>6.911747300251674</v>
      </c>
    </row>
    <row r="76" spans="5:9" ht="0.75" customHeight="1">
      <c r="E76" s="18" t="s">
        <v>19</v>
      </c>
      <c r="F76" s="21">
        <v>24</v>
      </c>
      <c r="G76" s="20">
        <v>21</v>
      </c>
      <c r="H76" s="3">
        <v>9.648595302907339</v>
      </c>
      <c r="I76" s="3">
        <v>6.952728644624869</v>
      </c>
    </row>
    <row r="77" spans="5:9" ht="0.75" customHeight="1">
      <c r="E77" s="18" t="s">
        <v>16</v>
      </c>
      <c r="F77" s="21">
        <v>23</v>
      </c>
      <c r="G77" s="20">
        <v>16</v>
      </c>
      <c r="H77" s="3">
        <v>9.688312170871095</v>
      </c>
      <c r="I77" s="3">
        <v>6.970730078143525</v>
      </c>
    </row>
    <row r="78" spans="5:9" ht="0.75" customHeight="1">
      <c r="E78" s="18" t="s">
        <v>37</v>
      </c>
      <c r="F78" s="21">
        <v>22</v>
      </c>
      <c r="G78" s="20">
        <v>39</v>
      </c>
      <c r="H78" s="3">
        <v>9.740968623038354</v>
      </c>
      <c r="I78" s="3">
        <v>6.71174039505618</v>
      </c>
    </row>
    <row r="79" spans="5:9" ht="0.75" customHeight="1">
      <c r="E79" s="18" t="s">
        <v>23</v>
      </c>
      <c r="F79" s="21">
        <v>21</v>
      </c>
      <c r="G79" s="20">
        <v>25</v>
      </c>
      <c r="H79" s="3">
        <v>9.814656338829513</v>
      </c>
      <c r="I79" s="3">
        <v>6.940222469119639</v>
      </c>
    </row>
    <row r="80" spans="5:9" ht="0.75" customHeight="1">
      <c r="E80" s="18" t="s">
        <v>42</v>
      </c>
      <c r="F80" s="21">
        <v>20</v>
      </c>
      <c r="G80" s="20">
        <v>29</v>
      </c>
      <c r="H80" s="3">
        <v>9.820105943597078</v>
      </c>
      <c r="I80" s="3">
        <v>6.904750769961838</v>
      </c>
    </row>
    <row r="81" spans="5:9" ht="0.75" customHeight="1">
      <c r="E81" s="18" t="s">
        <v>27</v>
      </c>
      <c r="F81" s="21">
        <v>19</v>
      </c>
      <c r="G81" s="20">
        <v>27</v>
      </c>
      <c r="H81" s="3">
        <v>9.825526011066415</v>
      </c>
      <c r="I81" s="3">
        <v>6.922643891475888</v>
      </c>
    </row>
    <row r="82" spans="5:9" ht="0.75" customHeight="1">
      <c r="E82" s="18" t="s">
        <v>9</v>
      </c>
      <c r="F82" s="21">
        <v>18</v>
      </c>
      <c r="G82" s="20">
        <v>8</v>
      </c>
      <c r="H82" s="3">
        <v>9.878169744551839</v>
      </c>
      <c r="I82" s="3">
        <v>7.00397413672268</v>
      </c>
    </row>
    <row r="83" spans="5:9" ht="0.75" customHeight="1">
      <c r="E83" s="18" t="s">
        <v>22</v>
      </c>
      <c r="F83" s="21">
        <v>17</v>
      </c>
      <c r="G83" s="20">
        <v>18</v>
      </c>
      <c r="H83" s="3">
        <v>9.878169744551839</v>
      </c>
      <c r="I83" s="3">
        <v>6.964135612418245</v>
      </c>
    </row>
    <row r="84" spans="5:9" ht="0.75" customHeight="1">
      <c r="E84" s="18" t="s">
        <v>43</v>
      </c>
      <c r="F84" s="21">
        <v>16</v>
      </c>
      <c r="G84" s="20">
        <v>5</v>
      </c>
      <c r="H84" s="3">
        <v>9.878169744551839</v>
      </c>
      <c r="I84" s="3">
        <v>7.016609683894219</v>
      </c>
    </row>
    <row r="85" spans="5:9" ht="0.75" customHeight="1">
      <c r="E85" s="18" t="s">
        <v>6</v>
      </c>
      <c r="F85" s="21">
        <v>15</v>
      </c>
      <c r="G85" s="20">
        <v>10</v>
      </c>
      <c r="H85" s="3">
        <v>9.878169744551839</v>
      </c>
      <c r="I85" s="3">
        <v>6.994849985833071</v>
      </c>
    </row>
    <row r="86" spans="5:9" ht="0.75" customHeight="1">
      <c r="E86" s="18" t="s">
        <v>11</v>
      </c>
      <c r="F86" s="21">
        <v>14</v>
      </c>
      <c r="G86" s="20">
        <v>9</v>
      </c>
      <c r="H86" s="3">
        <v>9.878169744551839</v>
      </c>
      <c r="I86" s="3">
        <v>7.00033446027523</v>
      </c>
    </row>
    <row r="87" spans="5:9" ht="0.75" customHeight="1">
      <c r="E87" s="18" t="s">
        <v>30</v>
      </c>
      <c r="F87" s="21">
        <v>13</v>
      </c>
      <c r="G87" s="20">
        <v>30</v>
      </c>
      <c r="H87" s="3">
        <v>9.898726235434417</v>
      </c>
      <c r="I87" s="3">
        <v>6.8885724595653635</v>
      </c>
    </row>
    <row r="88" spans="5:9" ht="0.75" customHeight="1">
      <c r="E88" s="18" t="s">
        <v>20</v>
      </c>
      <c r="F88" s="21">
        <v>12</v>
      </c>
      <c r="G88" s="20">
        <v>19</v>
      </c>
      <c r="H88" s="3">
        <v>9.908475094047168</v>
      </c>
      <c r="I88" s="3">
        <v>6.960347729101308</v>
      </c>
    </row>
    <row r="89" spans="5:9" ht="0.75" customHeight="1">
      <c r="E89" s="18" t="s">
        <v>12</v>
      </c>
      <c r="F89" s="21">
        <v>11</v>
      </c>
      <c r="G89" s="20">
        <v>23</v>
      </c>
      <c r="H89" s="3">
        <v>9.913437883389296</v>
      </c>
      <c r="I89" s="3">
        <v>6.943122422819428</v>
      </c>
    </row>
    <row r="90" spans="5:9" ht="0.75" customHeight="1">
      <c r="E90" s="18" t="s">
        <v>4</v>
      </c>
      <c r="F90" s="21">
        <v>10</v>
      </c>
      <c r="G90" s="20">
        <v>2</v>
      </c>
      <c r="H90" s="3">
        <v>9.966462351697517</v>
      </c>
      <c r="I90" s="3">
        <v>7.069874128458572</v>
      </c>
    </row>
    <row r="91" spans="5:9" ht="0.75" customHeight="1">
      <c r="E91" s="18" t="s">
        <v>25</v>
      </c>
      <c r="F91" s="21">
        <v>9</v>
      </c>
      <c r="G91" s="20">
        <v>32</v>
      </c>
      <c r="H91" s="3">
        <v>9.98506753952855</v>
      </c>
      <c r="I91" s="3">
        <v>6.887552571664617</v>
      </c>
    </row>
    <row r="92" spans="5:9" ht="0.75" customHeight="1">
      <c r="E92" s="18" t="s">
        <v>21</v>
      </c>
      <c r="F92" s="21">
        <v>8</v>
      </c>
      <c r="G92" s="20">
        <v>22</v>
      </c>
      <c r="H92" s="3">
        <v>9.988425949052319</v>
      </c>
      <c r="I92" s="3">
        <v>6.946975992135418</v>
      </c>
    </row>
    <row r="93" spans="5:9" ht="0.75" customHeight="1">
      <c r="E93" s="18" t="s">
        <v>15</v>
      </c>
      <c r="F93" s="21">
        <v>7</v>
      </c>
      <c r="G93" s="20">
        <v>13</v>
      </c>
      <c r="H93" s="3">
        <v>10.003332887505843</v>
      </c>
      <c r="I93" s="3">
        <v>6.980075940561763</v>
      </c>
    </row>
    <row r="94" spans="5:9" ht="0.75" customHeight="1">
      <c r="E94" s="18" t="s">
        <v>8</v>
      </c>
      <c r="F94" s="21">
        <v>6</v>
      </c>
      <c r="G94" s="20">
        <v>15</v>
      </c>
      <c r="H94" s="3">
        <v>10.01681623784313</v>
      </c>
      <c r="I94" s="3">
        <v>6.9726062513017535</v>
      </c>
    </row>
    <row r="95" spans="5:9" ht="0.75" customHeight="1">
      <c r="E95" s="18" t="s">
        <v>2</v>
      </c>
      <c r="F95" s="21">
        <v>5</v>
      </c>
      <c r="G95" s="20">
        <v>1</v>
      </c>
      <c r="H95" s="3">
        <v>10.03889218954233</v>
      </c>
      <c r="I95" s="3">
        <v>7.1308988302963465</v>
      </c>
    </row>
    <row r="96" spans="5:9" ht="0.75" customHeight="1">
      <c r="E96" s="18" t="s">
        <v>17</v>
      </c>
      <c r="F96" s="21">
        <v>4</v>
      </c>
      <c r="G96" s="20">
        <v>17</v>
      </c>
      <c r="H96" s="3">
        <v>10.102338411281293</v>
      </c>
      <c r="I96" s="3">
        <v>6.964135612418245</v>
      </c>
    </row>
    <row r="97" spans="5:9" ht="0.75" customHeight="1">
      <c r="E97" s="18" t="s">
        <v>24</v>
      </c>
      <c r="F97" s="21">
        <v>3</v>
      </c>
      <c r="G97" s="20">
        <v>26</v>
      </c>
      <c r="H97" s="3">
        <v>10.106428396532818</v>
      </c>
      <c r="I97" s="3">
        <v>6.937314081223682</v>
      </c>
    </row>
    <row r="98" spans="5:9" ht="0.75" customHeight="1">
      <c r="E98" s="18" t="s">
        <v>26</v>
      </c>
      <c r="F98" s="21">
        <v>2</v>
      </c>
      <c r="G98" s="20">
        <v>24</v>
      </c>
      <c r="H98" s="3">
        <v>10.221941283654663</v>
      </c>
      <c r="I98" s="3">
        <v>6.9411900550683745</v>
      </c>
    </row>
    <row r="99" spans="5:9" ht="0.75" customHeight="1" thickBot="1">
      <c r="E99" s="23" t="s">
        <v>5</v>
      </c>
      <c r="F99" s="26">
        <v>1</v>
      </c>
      <c r="G99" s="25">
        <v>6</v>
      </c>
      <c r="H99" s="3">
        <v>10.221941283654663</v>
      </c>
      <c r="I99" s="3">
        <v>7.01211529430638</v>
      </c>
    </row>
    <row r="100" ht="12.75" customHeight="1"/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1999-06-17T22:55:16Z</cp:lastPrinted>
  <dcterms:created xsi:type="dcterms:W3CDTF">1999-06-17T21:34:48Z</dcterms:created>
  <cp:category/>
  <cp:version/>
  <cp:contentType/>
  <cp:contentStatus/>
</cp:coreProperties>
</file>