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tabRatio="15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<sst xmlns="http://schemas.openxmlformats.org/spreadsheetml/2006/main" count="25" uniqueCount="24">
  <si>
    <t>Assets and Reserves of Major Pension and Retirement Programs in the United States</t>
  </si>
  <si>
    <t>Dr. P. LeBel</t>
  </si>
  <si>
    <t>© 1999</t>
  </si>
  <si>
    <t>Other Private</t>
  </si>
  <si>
    <t>Railroad</t>
  </si>
  <si>
    <t>OASI</t>
  </si>
  <si>
    <t>Insurance</t>
  </si>
  <si>
    <t>Private Life</t>
  </si>
  <si>
    <t>Plans</t>
  </si>
  <si>
    <t>Retirement</t>
  </si>
  <si>
    <t>Federal Civilian</t>
  </si>
  <si>
    <t xml:space="preserve"> Employees</t>
  </si>
  <si>
    <t>State&amp;Local</t>
  </si>
  <si>
    <t>(in $U.S. millions of current dollars)</t>
  </si>
  <si>
    <r>
      <t>Source</t>
    </r>
    <r>
      <rPr>
        <sz val="10"/>
        <rFont val="Helv"/>
        <family val="0"/>
      </rPr>
      <t xml:space="preserve">: American Council of Life Insurance, </t>
    </r>
    <r>
      <rPr>
        <i/>
        <sz val="10"/>
        <rFont val="Helv"/>
        <family val="0"/>
      </rPr>
      <t xml:space="preserve"> Life Insurance Fact Book</t>
    </r>
  </si>
  <si>
    <t>Total</t>
  </si>
  <si>
    <t>SSA</t>
  </si>
  <si>
    <t>GDP</t>
  </si>
  <si>
    <t>U.S. $Current</t>
  </si>
  <si>
    <t>Asset to</t>
  </si>
  <si>
    <t>GDP Ratio</t>
  </si>
  <si>
    <t>Ratio</t>
  </si>
  <si>
    <t xml:space="preserve">     Figure 1</t>
  </si>
  <si>
    <t xml:space="preserve">       Figure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</si>
</sst>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3"/>
      <name val="Helv"/>
      <family val="0"/>
    </font>
    <font>
      <sz val="16.5"/>
      <name val="Helv"/>
      <family val="0"/>
    </font>
    <font>
      <sz val="16.25"/>
      <name val="Helv"/>
      <family val="0"/>
    </font>
    <font>
      <sz val="15"/>
      <name val="Helv"/>
      <family val="0"/>
    </font>
    <font>
      <sz val="14.5"/>
      <name val="Helv"/>
      <family val="0"/>
    </font>
    <font>
      <vertAlign val="superscript"/>
      <sz val="9"/>
      <name val="Helv"/>
      <family val="0"/>
    </font>
    <font>
      <sz val="2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164" fontId="8" fillId="0" borderId="6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7" fillId="0" borderId="9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0" fontId="7" fillId="0" borderId="6" xfId="0" applyNumberFormat="1" applyFont="1" applyBorder="1" applyAlignment="1">
      <alignment horizontal="center"/>
    </xf>
    <xf numFmtId="10" fontId="7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 U.S. Pension Asset Agencies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076"/>
          <c:w val="0.98925"/>
          <c:h val="0.8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Private Life Insurance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Sheet1!$D$8:$D$58</c:f>
              <c:numCache/>
            </c:numRef>
          </c:val>
        </c:ser>
        <c:ser>
          <c:idx val="1"/>
          <c:order val="1"/>
          <c:tx>
            <c:v>Other Private Plans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Sheet1!$E$8:$E$58</c:f>
              <c:numCache/>
            </c:numRef>
          </c:val>
        </c:ser>
        <c:ser>
          <c:idx val="2"/>
          <c:order val="2"/>
          <c:tx>
            <c:v>Railroad Retirement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Sheet1!$F$8:$F$58</c:f>
              <c:numCache/>
            </c:numRef>
          </c:val>
        </c:ser>
        <c:ser>
          <c:idx val="3"/>
          <c:order val="3"/>
          <c:tx>
            <c:v>Federal Civilian Employees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Sheet1!$G$8:$G$58</c:f>
              <c:numCache/>
            </c:numRef>
          </c:val>
        </c:ser>
        <c:ser>
          <c:idx val="4"/>
          <c:order val="4"/>
          <c:tx>
            <c:v>State &amp; Local Employees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Sheet1!$H$8:$H$58</c:f>
              <c:numCache/>
            </c:numRef>
          </c:val>
        </c:ser>
        <c:ser>
          <c:idx val="5"/>
          <c:order val="5"/>
          <c:tx>
            <c:v>OASI Social Security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Sheet1!$C$8:$C$58</c:f>
              <c:numCache/>
            </c:numRef>
          </c:cat>
          <c:val>
            <c:numRef>
              <c:f>Sheet1!$I$8:$I$58</c:f>
              <c:numCache/>
            </c:numRef>
          </c:val>
        </c:ser>
        <c:overlap val="100"/>
        <c:axId val="25680684"/>
        <c:axId val="29799565"/>
      </c:bar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9799565"/>
        <c:crosses val="autoZero"/>
        <c:auto val="1"/>
        <c:lblOffset val="100"/>
        <c:noMultiLvlLbl val="0"/>
      </c:catAx>
      <c:valAx>
        <c:axId val="29799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5680684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9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2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U.S. Asset to GDP Ratio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"/>
          <c:y val="0.09775"/>
          <c:w val="0.978"/>
          <c:h val="0.81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Sheet1!$K$7</c:f>
              <c:strCache>
                <c:ptCount val="1"/>
                <c:pt idx="0">
                  <c:v>GDP Ratio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trendline>
            <c:name>Pension Asset to GDP Ratio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Trend of Asset to GDP Ratio
Y = 0.0004x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- 1.7576x + 1721.4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0.9566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Sheet1!$C$8:$C$58</c:f>
              <c:numCache/>
            </c:numRef>
          </c:xVal>
          <c:yVal>
            <c:numRef>
              <c:f>Sheet1!$K$8:$K$58</c:f>
              <c:numCache/>
            </c:numRef>
          </c:yVal>
          <c:smooth val="0"/>
        </c:ser>
        <c:axId val="66869494"/>
        <c:axId val="64954535"/>
      </c:scatterChart>
      <c:val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64954535"/>
        <c:crosses val="autoZero"/>
        <c:crossBetween val="midCat"/>
        <c:dispUnits/>
      </c:valAx>
      <c:valAx>
        <c:axId val="6495453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66869494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"/>
          <c:y val="0.92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69</xdr:row>
      <xdr:rowOff>9525</xdr:rowOff>
    </xdr:from>
    <xdr:to>
      <xdr:col>14</xdr:col>
      <xdr:colOff>133350</xdr:colOff>
      <xdr:row>96</xdr:row>
      <xdr:rowOff>28575</xdr:rowOff>
    </xdr:to>
    <xdr:graphicFrame>
      <xdr:nvGraphicFramePr>
        <xdr:cNvPr id="1" name="Chart 1"/>
        <xdr:cNvGraphicFramePr/>
      </xdr:nvGraphicFramePr>
      <xdr:xfrm>
        <a:off x="219075" y="11896725"/>
        <a:ext cx="8953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98</xdr:row>
      <xdr:rowOff>19050</xdr:rowOff>
    </xdr:from>
    <xdr:to>
      <xdr:col>14</xdr:col>
      <xdr:colOff>57150</xdr:colOff>
      <xdr:row>120</xdr:row>
      <xdr:rowOff>19050</xdr:rowOff>
    </xdr:to>
    <xdr:graphicFrame>
      <xdr:nvGraphicFramePr>
        <xdr:cNvPr id="2" name="Chart 2"/>
        <xdr:cNvGraphicFramePr/>
      </xdr:nvGraphicFramePr>
      <xdr:xfrm>
        <a:off x="285750" y="16440150"/>
        <a:ext cx="88106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8"/>
  <sheetViews>
    <sheetView tabSelected="1" workbookViewId="0" topLeftCell="A1">
      <selection activeCell="B3" sqref="B3"/>
    </sheetView>
  </sheetViews>
  <sheetFormatPr defaultColWidth="11.421875" defaultRowHeight="12"/>
  <cols>
    <col min="1" max="1" width="5.421875" style="2" customWidth="1"/>
    <col min="2" max="2" width="3.8515625" style="2" customWidth="1"/>
    <col min="3" max="3" width="11.00390625" style="2" customWidth="1"/>
    <col min="4" max="5" width="13.140625" style="2" bestFit="1" customWidth="1"/>
    <col min="6" max="6" width="11.421875" style="2" customWidth="1"/>
    <col min="7" max="7" width="14.8515625" style="2" bestFit="1" customWidth="1"/>
    <col min="8" max="8" width="12.421875" style="2" bestFit="1" customWidth="1"/>
    <col min="9" max="9" width="11.00390625" style="2" customWidth="1"/>
    <col min="10" max="11" width="12.140625" style="2" bestFit="1" customWidth="1"/>
    <col min="12" max="12" width="5.140625" style="2" customWidth="1"/>
    <col min="13" max="13" width="5.421875" style="2" customWidth="1"/>
    <col min="14" max="19" width="4.421875" style="2" customWidth="1"/>
    <col min="20" max="20" width="8.57421875" style="2" customWidth="1"/>
    <col min="21" max="22" width="0.13671875" style="2" customWidth="1"/>
    <col min="23" max="16384" width="11.00390625" style="2" customWidth="1"/>
  </cols>
  <sheetData>
    <row r="1" ht="15" thickBot="1"/>
    <row r="2" spans="2:12" ht="15" thickBot="1">
      <c r="B2" s="3"/>
      <c r="C2" s="4"/>
      <c r="D2" s="4"/>
      <c r="E2" s="4"/>
      <c r="F2" s="4"/>
      <c r="G2" s="5" t="s">
        <v>0</v>
      </c>
      <c r="H2" s="4"/>
      <c r="I2" s="4"/>
      <c r="J2" s="4"/>
      <c r="K2" s="4"/>
      <c r="L2" s="6"/>
    </row>
    <row r="3" ht="13.5">
      <c r="G3" s="1" t="s">
        <v>13</v>
      </c>
    </row>
    <row r="4" spans="2:12" ht="13.5">
      <c r="B4" s="2" t="s">
        <v>2</v>
      </c>
      <c r="L4" s="7" t="s">
        <v>1</v>
      </c>
    </row>
    <row r="5" ht="15" thickBot="1"/>
    <row r="6" spans="4:23" ht="13.5">
      <c r="D6" s="9" t="s">
        <v>7</v>
      </c>
      <c r="E6" s="9" t="s">
        <v>3</v>
      </c>
      <c r="F6" s="9" t="s">
        <v>4</v>
      </c>
      <c r="G6" s="9" t="s">
        <v>10</v>
      </c>
      <c r="H6" s="10" t="s">
        <v>12</v>
      </c>
      <c r="I6" s="9" t="s">
        <v>5</v>
      </c>
      <c r="J6" s="18"/>
      <c r="K6" s="9" t="s">
        <v>19</v>
      </c>
      <c r="T6" s="28"/>
      <c r="U6" s="30"/>
      <c r="V6" s="30" t="s">
        <v>18</v>
      </c>
      <c r="W6" s="31"/>
    </row>
    <row r="7" spans="4:23" ht="15" thickBot="1">
      <c r="D7" s="11" t="s">
        <v>6</v>
      </c>
      <c r="E7" s="11" t="s">
        <v>8</v>
      </c>
      <c r="F7" s="11" t="s">
        <v>9</v>
      </c>
      <c r="G7" s="11" t="s">
        <v>11</v>
      </c>
      <c r="H7" s="12" t="s">
        <v>11</v>
      </c>
      <c r="I7" s="11" t="s">
        <v>16</v>
      </c>
      <c r="J7" s="19" t="s">
        <v>15</v>
      </c>
      <c r="K7" s="11" t="s">
        <v>20</v>
      </c>
      <c r="T7" s="28"/>
      <c r="U7" s="30" t="s">
        <v>21</v>
      </c>
      <c r="V7" s="30" t="s">
        <v>17</v>
      </c>
      <c r="W7" s="31"/>
    </row>
    <row r="8" spans="3:22" ht="13.5">
      <c r="C8" s="8">
        <v>1950</v>
      </c>
      <c r="D8" s="13">
        <v>5600</v>
      </c>
      <c r="E8" s="17">
        <v>21225</v>
      </c>
      <c r="F8" s="13">
        <v>2553</v>
      </c>
      <c r="G8" s="13">
        <v>4344</v>
      </c>
      <c r="H8" s="13">
        <v>5154</v>
      </c>
      <c r="I8" s="13">
        <v>13721</v>
      </c>
      <c r="J8" s="13">
        <f>SUM(D8:I8)</f>
        <v>52597</v>
      </c>
      <c r="K8" s="23">
        <v>0.18326480836236933</v>
      </c>
      <c r="U8" s="22">
        <f>(J8/1000)/V8</f>
        <v>0.18326480836236933</v>
      </c>
      <c r="V8" s="21">
        <v>287</v>
      </c>
    </row>
    <row r="9" spans="3:22" ht="13.5">
      <c r="C9" s="8">
        <v>1951</v>
      </c>
      <c r="D9" s="20">
        <v>6322.667736850174</v>
      </c>
      <c r="E9" s="20">
        <v>22506.61108719141</v>
      </c>
      <c r="F9" s="20">
        <v>2652.3625883302216</v>
      </c>
      <c r="G9" s="20">
        <v>4757.764915000963</v>
      </c>
      <c r="H9" s="20">
        <v>5890.5463815482135</v>
      </c>
      <c r="I9" s="20">
        <v>14423.91007613423</v>
      </c>
      <c r="J9" s="20">
        <f>SUM(D9:I9)</f>
        <v>56553.862785055215</v>
      </c>
      <c r="K9" s="24">
        <v>0.16962766282260114</v>
      </c>
      <c r="U9" s="22">
        <f aca="true" t="shared" si="0" ref="U9:U52">(J9/1000)/V9</f>
        <v>0.16962766282260114</v>
      </c>
      <c r="V9" s="21">
        <v>333.4</v>
      </c>
    </row>
    <row r="10" spans="3:22" ht="13.5">
      <c r="C10" s="8">
        <v>1952</v>
      </c>
      <c r="D10" s="20">
        <v>7138.59416260823</v>
      </c>
      <c r="E10" s="20">
        <v>23865.608604479967</v>
      </c>
      <c r="F10" s="20">
        <v>2755.592361916879</v>
      </c>
      <c r="G10" s="20">
        <v>5210.940834809878</v>
      </c>
      <c r="H10" s="20">
        <v>6732.35092610997</v>
      </c>
      <c r="I10" s="20">
        <v>15162.829377188744</v>
      </c>
      <c r="J10" s="20">
        <f aca="true" t="shared" si="1" ref="J10:J17">SUM(D10:I10)</f>
        <v>60865.91626711367</v>
      </c>
      <c r="K10" s="24">
        <v>0.1731112521817795</v>
      </c>
      <c r="U10" s="22">
        <f t="shared" si="0"/>
        <v>0.1731112521817795</v>
      </c>
      <c r="V10" s="21">
        <v>351.6</v>
      </c>
    </row>
    <row r="11" spans="3:22" ht="13.5">
      <c r="C11" s="8">
        <v>1953</v>
      </c>
      <c r="D11" s="20">
        <v>8059.814106855362</v>
      </c>
      <c r="E11" s="20">
        <v>25306.665310726006</v>
      </c>
      <c r="F11" s="20">
        <v>2862.839831350114</v>
      </c>
      <c r="G11" s="20">
        <v>5707.281647791035</v>
      </c>
      <c r="H11" s="20">
        <v>7694.455837623183</v>
      </c>
      <c r="I11" s="20">
        <v>15939.602611787554</v>
      </c>
      <c r="J11" s="20">
        <f t="shared" si="1"/>
        <v>65570.65934613325</v>
      </c>
      <c r="K11" s="24">
        <v>0.17645494980121973</v>
      </c>
      <c r="U11" s="22">
        <f t="shared" si="0"/>
        <v>0.17645494980121973</v>
      </c>
      <c r="V11" s="21">
        <v>371.6</v>
      </c>
    </row>
    <row r="12" spans="3:22" ht="13.5">
      <c r="C12" s="8">
        <v>1954</v>
      </c>
      <c r="D12" s="20">
        <v>9099.915467575765</v>
      </c>
      <c r="E12" s="20">
        <v>26834.73611600604</v>
      </c>
      <c r="F12" s="20">
        <v>2974.261365082116</v>
      </c>
      <c r="G12" s="20">
        <v>6250.8987992378115</v>
      </c>
      <c r="H12" s="20">
        <v>8794.052967072916</v>
      </c>
      <c r="I12" s="20">
        <v>16756.168990725033</v>
      </c>
      <c r="J12" s="20">
        <f t="shared" si="1"/>
        <v>70710.03370569968</v>
      </c>
      <c r="K12" s="24">
        <v>0.18982559384080452</v>
      </c>
      <c r="U12" s="22">
        <f t="shared" si="0"/>
        <v>0.18982559384080452</v>
      </c>
      <c r="V12" s="21">
        <v>372.5</v>
      </c>
    </row>
    <row r="13" spans="3:22" ht="13.5">
      <c r="C13" s="8">
        <v>1955</v>
      </c>
      <c r="D13" s="20">
        <v>10274.23963123306</v>
      </c>
      <c r="E13" s="20">
        <v>28455.075118509176</v>
      </c>
      <c r="F13" s="20">
        <v>3090.019417414719</v>
      </c>
      <c r="G13" s="20">
        <v>6846.295348580868</v>
      </c>
      <c r="H13" s="20">
        <v>10050.791013646633</v>
      </c>
      <c r="I13" s="20">
        <v>17614.567068196702</v>
      </c>
      <c r="J13" s="20">
        <f t="shared" si="1"/>
        <v>76330.98759758114</v>
      </c>
      <c r="K13" s="24">
        <v>0.18805367725444974</v>
      </c>
      <c r="U13" s="22">
        <f t="shared" si="0"/>
        <v>0.18805367725444974</v>
      </c>
      <c r="V13" s="21">
        <v>405.9</v>
      </c>
    </row>
    <row r="14" spans="3:22" ht="13.5">
      <c r="C14" s="8">
        <v>1956</v>
      </c>
      <c r="D14" s="20">
        <v>11600.107756618692</v>
      </c>
      <c r="E14" s="20">
        <v>30173.253670157974</v>
      </c>
      <c r="F14" s="20">
        <v>3210.2827653602612</v>
      </c>
      <c r="G14" s="20">
        <v>7498.403270536907</v>
      </c>
      <c r="H14" s="20">
        <v>11487.12662730569</v>
      </c>
      <c r="I14" s="20">
        <v>18516.939831040363</v>
      </c>
      <c r="J14" s="20">
        <f t="shared" si="1"/>
        <v>82486.11392101989</v>
      </c>
      <c r="K14" s="24">
        <v>0.19263454909159247</v>
      </c>
      <c r="U14" s="22">
        <f t="shared" si="0"/>
        <v>0.19263454909159247</v>
      </c>
      <c r="V14" s="21">
        <v>428.2</v>
      </c>
    </row>
    <row r="15" spans="3:22" ht="13.5">
      <c r="C15" s="8">
        <v>1957</v>
      </c>
      <c r="D15" s="20">
        <v>13097.076260135434</v>
      </c>
      <c r="E15" s="20">
        <v>31995.179533070263</v>
      </c>
      <c r="F15" s="20">
        <v>3335.226754721051</v>
      </c>
      <c r="G15" s="20">
        <v>8212.62430918254</v>
      </c>
      <c r="H15" s="20">
        <v>13128.725686624317</v>
      </c>
      <c r="I15" s="20">
        <v>19465.54004869285</v>
      </c>
      <c r="J15" s="20">
        <f t="shared" si="1"/>
        <v>89234.37259242646</v>
      </c>
      <c r="K15" s="24">
        <v>0.19785891927367286</v>
      </c>
      <c r="U15" s="22">
        <f t="shared" si="0"/>
        <v>0.19785891927367286</v>
      </c>
      <c r="V15" s="21">
        <v>451</v>
      </c>
    </row>
    <row r="16" spans="3:22" ht="13.5">
      <c r="C16" s="8">
        <v>1958</v>
      </c>
      <c r="D16" s="20">
        <v>14787.225270897254</v>
      </c>
      <c r="E16" s="20">
        <v>33927.117192729274</v>
      </c>
      <c r="F16" s="20">
        <v>3465.033555746232</v>
      </c>
      <c r="G16" s="20">
        <v>8994.874723368483</v>
      </c>
      <c r="H16" s="20">
        <v>15004.921922329071</v>
      </c>
      <c r="I16" s="20">
        <v>20462.73589721853</v>
      </c>
      <c r="J16" s="20">
        <f t="shared" si="1"/>
        <v>96641.90856228884</v>
      </c>
      <c r="K16" s="24">
        <v>0.21156284711534332</v>
      </c>
      <c r="U16" s="22">
        <f t="shared" si="0"/>
        <v>0.21156284711534332</v>
      </c>
      <c r="V16" s="21">
        <v>456.8</v>
      </c>
    </row>
    <row r="17" spans="3:22" ht="13.5">
      <c r="C17" s="8">
        <v>1959</v>
      </c>
      <c r="D17" s="20">
        <v>16695.484310328146</v>
      </c>
      <c r="E17" s="20">
        <v>35975.70939770662</v>
      </c>
      <c r="F17" s="20">
        <v>3599.8924287387963</v>
      </c>
      <c r="G17" s="20">
        <v>9851.634294123282</v>
      </c>
      <c r="H17" s="20">
        <v>17149.241081682005</v>
      </c>
      <c r="I17" s="20">
        <v>21511.01687144991</v>
      </c>
      <c r="J17" s="20">
        <f t="shared" si="1"/>
        <v>104782.97838402877</v>
      </c>
      <c r="K17" s="24">
        <v>0.21134122304160702</v>
      </c>
      <c r="U17" s="22">
        <f t="shared" si="0"/>
        <v>0.21134122304160702</v>
      </c>
      <c r="V17" s="21">
        <v>495.8</v>
      </c>
    </row>
    <row r="18" spans="3:22" ht="13.5">
      <c r="C18" s="8">
        <v>1960</v>
      </c>
      <c r="D18" s="14">
        <v>18850</v>
      </c>
      <c r="E18" s="14">
        <v>38148</v>
      </c>
      <c r="F18" s="14">
        <v>3740</v>
      </c>
      <c r="G18" s="14">
        <v>10790</v>
      </c>
      <c r="H18" s="14">
        <v>19600</v>
      </c>
      <c r="I18" s="14">
        <v>22613</v>
      </c>
      <c r="J18" s="14">
        <f>SUM(D18:I18)</f>
        <v>113741</v>
      </c>
      <c r="K18" s="24">
        <v>0.2215446045968056</v>
      </c>
      <c r="U18" s="22">
        <f t="shared" si="0"/>
        <v>0.2215446045968056</v>
      </c>
      <c r="V18" s="21">
        <v>513.4</v>
      </c>
    </row>
    <row r="19" spans="3:22" ht="13.5">
      <c r="C19" s="8">
        <v>1961</v>
      </c>
      <c r="D19" s="14">
        <v>20306.755966038123</v>
      </c>
      <c r="E19" s="14">
        <v>43596.6853936814</v>
      </c>
      <c r="F19" s="14">
        <v>3780.32116633554</v>
      </c>
      <c r="G19" s="14">
        <v>11748.924976240669</v>
      </c>
      <c r="H19" s="14">
        <v>21765.590589567608</v>
      </c>
      <c r="I19" s="14">
        <v>22029.226973392608</v>
      </c>
      <c r="J19" s="14">
        <f>SUM(D19:I19)</f>
        <v>123227.50506525596</v>
      </c>
      <c r="K19" s="24">
        <v>0.2310660136232064</v>
      </c>
      <c r="U19" s="22">
        <f t="shared" si="0"/>
        <v>0.2310660136232064</v>
      </c>
      <c r="V19" s="21">
        <v>533.3</v>
      </c>
    </row>
    <row r="20" spans="3:22" ht="13.5">
      <c r="C20" s="8">
        <v>1962</v>
      </c>
      <c r="D20" s="14">
        <v>21876.092194388584</v>
      </c>
      <c r="E20" s="14">
        <v>49823.60745820576</v>
      </c>
      <c r="F20" s="14">
        <v>3821.077037605479</v>
      </c>
      <c r="G20" s="14">
        <v>12793.071186036315</v>
      </c>
      <c r="H20" s="14">
        <v>24170.45580166704</v>
      </c>
      <c r="I20" s="14">
        <v>21460.524523294043</v>
      </c>
      <c r="J20" s="14">
        <f>SUM(D20:I20)</f>
        <v>133944.8282011972</v>
      </c>
      <c r="K20" s="24">
        <v>0.2330691285909121</v>
      </c>
      <c r="U20" s="22">
        <f t="shared" si="0"/>
        <v>0.2330691285909121</v>
      </c>
      <c r="V20" s="21">
        <v>574.7</v>
      </c>
    </row>
    <row r="21" spans="3:22" ht="13.5">
      <c r="C21" s="8">
        <v>1963</v>
      </c>
      <c r="D21" s="14">
        <v>23566.709054748026</v>
      </c>
      <c r="E21" s="14">
        <v>56939.921870967686</v>
      </c>
      <c r="F21" s="14">
        <v>3862.2723003900232</v>
      </c>
      <c r="G21" s="14">
        <v>13930.012380022887</v>
      </c>
      <c r="H21" s="14">
        <v>26841.032925628773</v>
      </c>
      <c r="I21" s="14">
        <v>20906.503590487882</v>
      </c>
      <c r="J21" s="14">
        <f>SUM(D21:I21)</f>
        <v>146046.45212224527</v>
      </c>
      <c r="K21" s="24">
        <v>0.24064335495509193</v>
      </c>
      <c r="U21" s="22">
        <f t="shared" si="0"/>
        <v>0.24064335495509193</v>
      </c>
      <c r="V21" s="21">
        <v>606.9</v>
      </c>
    </row>
    <row r="22" spans="3:22" ht="13.5">
      <c r="C22" s="8">
        <v>1964</v>
      </c>
      <c r="D22" s="14">
        <v>25387.979294291195</v>
      </c>
      <c r="E22" s="14">
        <v>65072.66069386017</v>
      </c>
      <c r="F22" s="14">
        <v>3903.911691795683</v>
      </c>
      <c r="G22" s="14">
        <v>15167.995400462712</v>
      </c>
      <c r="H22" s="14">
        <v>29806.680288792853</v>
      </c>
      <c r="I22" s="14">
        <v>20366.785159638475</v>
      </c>
      <c r="J22" s="14">
        <f>SUM(D22:I22)</f>
        <v>159706.0125288411</v>
      </c>
      <c r="K22" s="24">
        <v>0.2457771814848278</v>
      </c>
      <c r="U22" s="22">
        <f t="shared" si="0"/>
        <v>0.2457771814848278</v>
      </c>
      <c r="V22" s="21">
        <v>649.8</v>
      </c>
    </row>
    <row r="23" spans="3:22" ht="13.5">
      <c r="C23" s="8">
        <v>1965</v>
      </c>
      <c r="D23" s="14">
        <v>27350</v>
      </c>
      <c r="E23" s="14">
        <v>74367</v>
      </c>
      <c r="F23" s="14">
        <v>3946</v>
      </c>
      <c r="G23" s="14">
        <v>16516</v>
      </c>
      <c r="H23" s="14">
        <v>33100</v>
      </c>
      <c r="I23" s="14">
        <v>19841</v>
      </c>
      <c r="J23" s="14">
        <f aca="true" t="shared" si="2" ref="J23:J58">SUM(D23:I23)</f>
        <v>175120</v>
      </c>
      <c r="K23" s="24">
        <v>0.2483619344773791</v>
      </c>
      <c r="U23" s="22">
        <f t="shared" si="0"/>
        <v>0.2483619344773791</v>
      </c>
      <c r="V23" s="21">
        <v>705.1</v>
      </c>
    </row>
    <row r="24" spans="3:22" ht="13.5">
      <c r="C24" s="8">
        <v>1966</v>
      </c>
      <c r="D24" s="14">
        <v>29681.96072579813</v>
      </c>
      <c r="E24" s="14">
        <v>80717.83899380738</v>
      </c>
      <c r="F24" s="14">
        <v>4032.5216686551344</v>
      </c>
      <c r="G24" s="14">
        <v>17786.20921736301</v>
      </c>
      <c r="H24" s="14">
        <v>37055.01487575386</v>
      </c>
      <c r="I24" s="14">
        <v>22602.832039097062</v>
      </c>
      <c r="J24" s="14">
        <f t="shared" si="2"/>
        <v>191876.37752047458</v>
      </c>
      <c r="K24" s="24">
        <v>0.24854453046693598</v>
      </c>
      <c r="U24" s="22">
        <f t="shared" si="0"/>
        <v>0.24854453046693598</v>
      </c>
      <c r="V24" s="21">
        <v>772</v>
      </c>
    </row>
    <row r="25" spans="3:22" ht="13.5">
      <c r="C25" s="8">
        <v>1967</v>
      </c>
      <c r="D25" s="14">
        <v>32212.752926062974</v>
      </c>
      <c r="E25" s="14">
        <v>87611.03085817919</v>
      </c>
      <c r="F25" s="14">
        <v>4120.940448092547</v>
      </c>
      <c r="G25" s="14">
        <v>19154.107430601176</v>
      </c>
      <c r="H25" s="14">
        <v>41482.602037532924</v>
      </c>
      <c r="I25" s="14">
        <v>25749.10620370105</v>
      </c>
      <c r="J25" s="14">
        <f t="shared" si="2"/>
        <v>210330.53990416988</v>
      </c>
      <c r="K25" s="24">
        <v>0.25763172452740063</v>
      </c>
      <c r="U25" s="22">
        <f t="shared" si="0"/>
        <v>0.25763172452740063</v>
      </c>
      <c r="V25" s="21">
        <v>816.4</v>
      </c>
    </row>
    <row r="26" spans="3:22" ht="13.5">
      <c r="C26" s="8">
        <v>1968</v>
      </c>
      <c r="D26" s="14">
        <v>34959.329697303096</v>
      </c>
      <c r="E26" s="14">
        <v>95092.8917785039</v>
      </c>
      <c r="F26" s="14">
        <v>4211.2979351674085</v>
      </c>
      <c r="G26" s="14">
        <v>20627.207685427467</v>
      </c>
      <c r="H26" s="14">
        <v>46439.2276612012</v>
      </c>
      <c r="I26" s="14">
        <v>29333.336156399717</v>
      </c>
      <c r="J26" s="14">
        <f t="shared" si="2"/>
        <v>230663.2909140028</v>
      </c>
      <c r="K26" s="24">
        <v>0.258388362175426</v>
      </c>
      <c r="U26" s="22">
        <f t="shared" si="0"/>
        <v>0.258388362175426</v>
      </c>
      <c r="V26" s="21">
        <v>892.7</v>
      </c>
    </row>
    <row r="27" spans="3:22" ht="13.5">
      <c r="C27" s="8">
        <v>1969</v>
      </c>
      <c r="D27" s="14">
        <v>37940.089618851125</v>
      </c>
      <c r="E27" s="14">
        <v>103213.69327837384</v>
      </c>
      <c r="F27" s="14">
        <v>4303.63663880517</v>
      </c>
      <c r="G27" s="14">
        <v>22213.600839368566</v>
      </c>
      <c r="H27" s="14">
        <v>51988.10488834835</v>
      </c>
      <c r="I27" s="14">
        <v>33416.484566779676</v>
      </c>
      <c r="J27" s="14">
        <f t="shared" si="2"/>
        <v>253075.60983052675</v>
      </c>
      <c r="K27" s="24">
        <v>0.26252656621423937</v>
      </c>
      <c r="U27" s="22">
        <f t="shared" si="0"/>
        <v>0.26252656621423937</v>
      </c>
      <c r="V27" s="21">
        <v>964</v>
      </c>
    </row>
    <row r="28" spans="3:22" ht="13.5">
      <c r="C28" s="8">
        <v>1970</v>
      </c>
      <c r="D28" s="14">
        <v>41175</v>
      </c>
      <c r="E28" s="14">
        <v>112028</v>
      </c>
      <c r="F28" s="14">
        <v>4398</v>
      </c>
      <c r="G28" s="14">
        <v>23922</v>
      </c>
      <c r="H28" s="14">
        <v>58200</v>
      </c>
      <c r="I28" s="14">
        <v>38068</v>
      </c>
      <c r="J28" s="14">
        <f t="shared" si="2"/>
        <v>277791</v>
      </c>
      <c r="K28" s="24">
        <v>0.27485010388839415</v>
      </c>
      <c r="U28" s="22">
        <f t="shared" si="0"/>
        <v>0.27485010388839415</v>
      </c>
      <c r="V28" s="21">
        <v>1010.7</v>
      </c>
    </row>
    <row r="29" spans="3:22" ht="13.5">
      <c r="C29" s="8">
        <v>1971</v>
      </c>
      <c r="D29" s="14">
        <v>46070.86382040275</v>
      </c>
      <c r="E29" s="14">
        <v>128796.00793073897</v>
      </c>
      <c r="F29" s="14">
        <v>4100.874878735204</v>
      </c>
      <c r="G29" s="14">
        <v>26412.012552906068</v>
      </c>
      <c r="H29" s="14">
        <v>65327.21425651295</v>
      </c>
      <c r="I29" s="14">
        <v>39247.41920006751</v>
      </c>
      <c r="J29" s="14">
        <f t="shared" si="2"/>
        <v>309954.3926393635</v>
      </c>
      <c r="K29" s="24">
        <v>0.2810867803023156</v>
      </c>
      <c r="U29" s="22">
        <f t="shared" si="0"/>
        <v>0.2810867803023156</v>
      </c>
      <c r="V29" s="21">
        <v>1102.7</v>
      </c>
    </row>
    <row r="30" spans="3:22" ht="13.5">
      <c r="C30" s="8">
        <v>1972</v>
      </c>
      <c r="D30" s="14">
        <v>51548.86443614075</v>
      </c>
      <c r="E30" s="14">
        <v>148073.7999330075</v>
      </c>
      <c r="F30" s="14">
        <v>3823.8232767261193</v>
      </c>
      <c r="G30" s="14">
        <v>29161.2075535017</v>
      </c>
      <c r="H30" s="14">
        <v>73327.2323456417</v>
      </c>
      <c r="I30" s="14">
        <v>40463.37905500232</v>
      </c>
      <c r="J30" s="14">
        <f t="shared" si="2"/>
        <v>346398.3066000201</v>
      </c>
      <c r="K30" s="24">
        <v>0.28561865649737805</v>
      </c>
      <c r="U30" s="22">
        <f t="shared" si="0"/>
        <v>0.28561865649737805</v>
      </c>
      <c r="V30" s="21">
        <v>1212.8</v>
      </c>
    </row>
    <row r="31" spans="3:22" ht="13.5">
      <c r="C31" s="8">
        <v>1973</v>
      </c>
      <c r="D31" s="14">
        <v>57678.22012225484</v>
      </c>
      <c r="E31" s="14">
        <v>170237.0327998918</v>
      </c>
      <c r="F31" s="14">
        <v>3565.4890441675925</v>
      </c>
      <c r="G31" s="14">
        <v>32196.562994774104</v>
      </c>
      <c r="H31" s="14">
        <v>82306.9384584337</v>
      </c>
      <c r="I31" s="14">
        <v>41717.01166394105</v>
      </c>
      <c r="J31" s="14">
        <f t="shared" si="2"/>
        <v>387701.2550834631</v>
      </c>
      <c r="K31" s="24">
        <v>0.28522125732617015</v>
      </c>
      <c r="U31" s="22">
        <f t="shared" si="0"/>
        <v>0.28522125732617015</v>
      </c>
      <c r="V31" s="21">
        <v>1359.3</v>
      </c>
    </row>
    <row r="32" spans="3:22" ht="13.5">
      <c r="C32" s="8">
        <v>1974</v>
      </c>
      <c r="D32" s="14">
        <v>64536.379469474596</v>
      </c>
      <c r="E32" s="14">
        <v>195717.59048273932</v>
      </c>
      <c r="F32" s="14">
        <v>3324.6076515762784</v>
      </c>
      <c r="G32" s="14">
        <v>35547.86497694192</v>
      </c>
      <c r="H32" s="14">
        <v>92386.305901576</v>
      </c>
      <c r="I32" s="14">
        <v>43009.48420060945</v>
      </c>
      <c r="J32" s="14">
        <f t="shared" si="2"/>
        <v>434522.23268291756</v>
      </c>
      <c r="K32" s="24">
        <v>0.2950313910123014</v>
      </c>
      <c r="U32" s="22">
        <f t="shared" si="0"/>
        <v>0.2950313910123014</v>
      </c>
      <c r="V32" s="21">
        <v>1472.8</v>
      </c>
    </row>
    <row r="33" spans="3:22" ht="13.5">
      <c r="C33" s="8">
        <v>1975</v>
      </c>
      <c r="D33" s="14">
        <v>72210</v>
      </c>
      <c r="E33" s="14">
        <v>225012</v>
      </c>
      <c r="F33" s="14">
        <v>3100</v>
      </c>
      <c r="G33" s="14">
        <v>39248</v>
      </c>
      <c r="H33" s="14">
        <v>103700</v>
      </c>
      <c r="I33" s="14">
        <v>44342</v>
      </c>
      <c r="J33" s="14">
        <f t="shared" si="2"/>
        <v>487612</v>
      </c>
      <c r="K33" s="24">
        <v>0.30506256256256253</v>
      </c>
      <c r="U33" s="22">
        <f t="shared" si="0"/>
        <v>0.30506256256256253</v>
      </c>
      <c r="V33" s="21">
        <v>1598.4</v>
      </c>
    </row>
    <row r="34" spans="3:22" ht="13.5">
      <c r="C34" s="8">
        <v>1976</v>
      </c>
      <c r="D34" s="14">
        <v>88990</v>
      </c>
      <c r="E34" s="14">
        <v>251894</v>
      </c>
      <c r="F34" s="14">
        <v>3065</v>
      </c>
      <c r="G34" s="14">
        <v>44089</v>
      </c>
      <c r="H34" s="14">
        <v>117300</v>
      </c>
      <c r="I34" s="14">
        <v>41133</v>
      </c>
      <c r="J34" s="14">
        <f t="shared" si="2"/>
        <v>546471</v>
      </c>
      <c r="K34" s="24">
        <v>0.3066099983167817</v>
      </c>
      <c r="U34" s="22">
        <f t="shared" si="0"/>
        <v>0.3066099983167817</v>
      </c>
      <c r="V34" s="21">
        <v>1782.3</v>
      </c>
    </row>
    <row r="35" spans="3:22" ht="13.5">
      <c r="C35" s="8">
        <v>1977</v>
      </c>
      <c r="D35" s="14">
        <v>101520</v>
      </c>
      <c r="E35" s="14">
        <v>271700</v>
      </c>
      <c r="F35" s="14">
        <v>2584</v>
      </c>
      <c r="G35" s="14">
        <v>50832</v>
      </c>
      <c r="H35" s="14">
        <v>130800</v>
      </c>
      <c r="I35" s="14">
        <v>35861</v>
      </c>
      <c r="J35" s="14">
        <f t="shared" si="2"/>
        <v>593297</v>
      </c>
      <c r="K35" s="24">
        <v>0.29806430545089174</v>
      </c>
      <c r="U35" s="22">
        <f t="shared" si="0"/>
        <v>0.29806430545089174</v>
      </c>
      <c r="V35" s="21">
        <v>1990.5</v>
      </c>
    </row>
    <row r="36" spans="3:22" ht="13.5">
      <c r="C36" s="8">
        <v>1978</v>
      </c>
      <c r="D36" s="14">
        <v>116555</v>
      </c>
      <c r="E36" s="14">
        <v>326200</v>
      </c>
      <c r="F36" s="14">
        <v>2787</v>
      </c>
      <c r="G36" s="14">
        <v>57677</v>
      </c>
      <c r="H36" s="14">
        <v>142573</v>
      </c>
      <c r="I36" s="14">
        <v>31746</v>
      </c>
      <c r="J36" s="14">
        <f t="shared" si="2"/>
        <v>677538</v>
      </c>
      <c r="K36" s="24">
        <v>0.30116815575410055</v>
      </c>
      <c r="U36" s="22">
        <f t="shared" si="0"/>
        <v>0.30116815575410055</v>
      </c>
      <c r="V36" s="21">
        <v>2249.7</v>
      </c>
    </row>
    <row r="37" spans="3:22" ht="13.5">
      <c r="C37" s="8">
        <v>1979</v>
      </c>
      <c r="D37" s="14">
        <v>138515</v>
      </c>
      <c r="E37" s="14">
        <v>386100</v>
      </c>
      <c r="F37" s="14">
        <v>2611</v>
      </c>
      <c r="G37" s="14">
        <v>65914</v>
      </c>
      <c r="H37" s="14">
        <v>161649</v>
      </c>
      <c r="I37" s="14">
        <v>30291</v>
      </c>
      <c r="J37" s="14">
        <f t="shared" si="2"/>
        <v>785080</v>
      </c>
      <c r="K37" s="24">
        <v>0.31300534247667655</v>
      </c>
      <c r="U37" s="22">
        <f t="shared" si="0"/>
        <v>0.31300534247667655</v>
      </c>
      <c r="V37" s="21">
        <v>2508.2</v>
      </c>
    </row>
    <row r="38" spans="3:22" ht="13.5">
      <c r="C38" s="8">
        <v>1980</v>
      </c>
      <c r="D38" s="14">
        <v>166850</v>
      </c>
      <c r="E38" s="14">
        <v>469600</v>
      </c>
      <c r="F38" s="14">
        <v>2086</v>
      </c>
      <c r="G38" s="14">
        <v>75802</v>
      </c>
      <c r="H38" s="14">
        <v>185226</v>
      </c>
      <c r="I38" s="14">
        <v>26453</v>
      </c>
      <c r="J38" s="14">
        <f t="shared" si="2"/>
        <v>926017</v>
      </c>
      <c r="K38" s="24">
        <v>0.34195605612998525</v>
      </c>
      <c r="U38" s="22">
        <f t="shared" si="0"/>
        <v>0.34195605612998525</v>
      </c>
      <c r="V38" s="21">
        <v>2708</v>
      </c>
    </row>
    <row r="39" spans="3:22" ht="13.5">
      <c r="C39" s="8">
        <v>1981</v>
      </c>
      <c r="D39" s="14">
        <v>193210</v>
      </c>
      <c r="E39" s="14">
        <v>486700</v>
      </c>
      <c r="F39" s="14">
        <v>1126</v>
      </c>
      <c r="G39" s="14">
        <v>86867</v>
      </c>
      <c r="H39" s="14">
        <v>209444</v>
      </c>
      <c r="I39" s="14">
        <v>24539</v>
      </c>
      <c r="J39" s="14">
        <f t="shared" si="2"/>
        <v>1001886</v>
      </c>
      <c r="K39" s="24">
        <v>0.3282074297320317</v>
      </c>
      <c r="U39" s="22">
        <f t="shared" si="0"/>
        <v>0.3282074297320317</v>
      </c>
      <c r="V39" s="21">
        <v>3052.6</v>
      </c>
    </row>
    <row r="40" spans="3:22" ht="13.5">
      <c r="C40" s="8">
        <v>1982</v>
      </c>
      <c r="D40" s="14">
        <v>233790</v>
      </c>
      <c r="E40" s="14">
        <v>675900</v>
      </c>
      <c r="F40" s="14">
        <v>460</v>
      </c>
      <c r="G40" s="14">
        <v>99462</v>
      </c>
      <c r="H40" s="14">
        <v>245252</v>
      </c>
      <c r="I40" s="14">
        <v>24778</v>
      </c>
      <c r="J40" s="14">
        <f t="shared" si="2"/>
        <v>1279642</v>
      </c>
      <c r="K40" s="24">
        <v>0.4041825647504738</v>
      </c>
      <c r="U40" s="22">
        <f t="shared" si="0"/>
        <v>0.4041825647504738</v>
      </c>
      <c r="V40" s="21">
        <v>3166</v>
      </c>
    </row>
    <row r="41" spans="3:22" ht="13.5">
      <c r="C41" s="8">
        <v>1983</v>
      </c>
      <c r="D41" s="14">
        <v>269425</v>
      </c>
      <c r="E41" s="14">
        <v>811200</v>
      </c>
      <c r="F41" s="14">
        <v>601</v>
      </c>
      <c r="G41" s="14">
        <v>114219</v>
      </c>
      <c r="H41" s="14">
        <v>289731</v>
      </c>
      <c r="I41" s="14">
        <v>24867</v>
      </c>
      <c r="J41" s="14">
        <f t="shared" si="2"/>
        <v>1510043</v>
      </c>
      <c r="K41" s="24">
        <v>0.44347812041116</v>
      </c>
      <c r="U41" s="22">
        <f t="shared" si="0"/>
        <v>0.44347812041116</v>
      </c>
      <c r="V41" s="21">
        <v>3405</v>
      </c>
    </row>
    <row r="42" spans="3:22" ht="13.5">
      <c r="C42" s="8">
        <v>1984</v>
      </c>
      <c r="D42" s="14">
        <v>313215</v>
      </c>
      <c r="E42" s="14">
        <v>880200</v>
      </c>
      <c r="F42" s="14">
        <v>3712</v>
      </c>
      <c r="G42" s="14">
        <v>129787</v>
      </c>
      <c r="H42" s="14">
        <v>324369</v>
      </c>
      <c r="I42" s="14">
        <v>31075</v>
      </c>
      <c r="J42" s="14">
        <f t="shared" si="2"/>
        <v>1682358</v>
      </c>
      <c r="K42" s="24">
        <v>0.44539817854495395</v>
      </c>
      <c r="U42" s="22">
        <f t="shared" si="0"/>
        <v>0.44539817854495395</v>
      </c>
      <c r="V42" s="21">
        <v>3777.2</v>
      </c>
    </row>
    <row r="43" spans="3:22" ht="13.5">
      <c r="C43" s="8">
        <v>1985</v>
      </c>
      <c r="D43" s="14">
        <v>373475</v>
      </c>
      <c r="E43" s="14">
        <v>1038400</v>
      </c>
      <c r="F43" s="14">
        <v>5109</v>
      </c>
      <c r="G43" s="14">
        <v>148166</v>
      </c>
      <c r="H43" s="14">
        <v>373932</v>
      </c>
      <c r="I43" s="14">
        <v>42163</v>
      </c>
      <c r="J43" s="14">
        <f t="shared" si="2"/>
        <v>1981245</v>
      </c>
      <c r="K43" s="24">
        <v>0.49056503330279544</v>
      </c>
      <c r="U43" s="22">
        <f t="shared" si="0"/>
        <v>0.49056503330279544</v>
      </c>
      <c r="V43" s="21">
        <v>4038.7</v>
      </c>
    </row>
    <row r="44" spans="3:22" ht="13.5">
      <c r="C44" s="8">
        <v>1986</v>
      </c>
      <c r="D44" s="14">
        <v>441390</v>
      </c>
      <c r="E44" s="14">
        <v>1198400</v>
      </c>
      <c r="F44" s="14">
        <v>6365</v>
      </c>
      <c r="G44" s="14">
        <v>167606</v>
      </c>
      <c r="H44" s="14">
        <v>437229</v>
      </c>
      <c r="I44" s="14">
        <v>46861</v>
      </c>
      <c r="J44" s="14">
        <f t="shared" si="2"/>
        <v>2297851</v>
      </c>
      <c r="K44" s="24">
        <v>0.5383149041840416</v>
      </c>
      <c r="U44" s="22">
        <f t="shared" si="0"/>
        <v>0.5383149041840416</v>
      </c>
      <c r="V44" s="21">
        <v>4268.6</v>
      </c>
    </row>
    <row r="45" spans="3:22" ht="13.5">
      <c r="C45" s="8">
        <v>1987</v>
      </c>
      <c r="D45" s="14">
        <v>495420</v>
      </c>
      <c r="E45" s="14">
        <v>1216400</v>
      </c>
      <c r="F45" s="14">
        <v>6860</v>
      </c>
      <c r="G45" s="14">
        <v>185946</v>
      </c>
      <c r="H45" s="14">
        <v>512854</v>
      </c>
      <c r="I45" s="14">
        <v>68807</v>
      </c>
      <c r="J45" s="14">
        <f t="shared" si="2"/>
        <v>2486287</v>
      </c>
      <c r="K45" s="24">
        <v>0.5476523711976035</v>
      </c>
      <c r="U45" s="22">
        <f t="shared" si="0"/>
        <v>0.5476523711976035</v>
      </c>
      <c r="V45" s="21">
        <v>4539.9</v>
      </c>
    </row>
    <row r="46" spans="3:22" ht="13.5">
      <c r="C46" s="8">
        <v>1988</v>
      </c>
      <c r="D46" s="14">
        <v>562155</v>
      </c>
      <c r="E46" s="14">
        <v>1313100</v>
      </c>
      <c r="F46" s="14">
        <v>8031</v>
      </c>
      <c r="G46" s="14">
        <v>205145</v>
      </c>
      <c r="H46" s="14">
        <v>577621</v>
      </c>
      <c r="I46" s="14">
        <v>109762</v>
      </c>
      <c r="J46" s="14">
        <f t="shared" si="2"/>
        <v>2775814</v>
      </c>
      <c r="K46" s="24">
        <v>0.5664464125377521</v>
      </c>
      <c r="U46" s="22">
        <f t="shared" si="0"/>
        <v>0.5664464125377521</v>
      </c>
      <c r="V46" s="21">
        <v>4900.4</v>
      </c>
    </row>
    <row r="47" spans="3:22" ht="13.5">
      <c r="C47" s="8">
        <v>1989</v>
      </c>
      <c r="D47" s="14">
        <v>624290</v>
      </c>
      <c r="E47" s="14">
        <v>1536000</v>
      </c>
      <c r="F47" s="14">
        <v>8906</v>
      </c>
      <c r="G47" s="14">
        <v>225963</v>
      </c>
      <c r="H47" s="14">
        <v>634978</v>
      </c>
      <c r="I47" s="14">
        <v>162968</v>
      </c>
      <c r="J47" s="14">
        <f t="shared" si="2"/>
        <v>3193105</v>
      </c>
      <c r="K47" s="24">
        <v>0.6081178106193342</v>
      </c>
      <c r="U47" s="22">
        <f t="shared" si="0"/>
        <v>0.6081178106193342</v>
      </c>
      <c r="V47" s="21">
        <v>5250.8</v>
      </c>
    </row>
    <row r="48" spans="3:22" ht="13.5">
      <c r="C48" s="8">
        <v>1990</v>
      </c>
      <c r="D48" s="14">
        <v>695700</v>
      </c>
      <c r="E48" s="14">
        <v>1505800</v>
      </c>
      <c r="F48" s="14">
        <v>9891</v>
      </c>
      <c r="G48" s="14">
        <v>247513</v>
      </c>
      <c r="H48" s="14">
        <v>720803</v>
      </c>
      <c r="I48" s="14">
        <v>225277</v>
      </c>
      <c r="J48" s="14">
        <f t="shared" si="2"/>
        <v>3404984</v>
      </c>
      <c r="K48" s="24">
        <v>0.6139420493680243</v>
      </c>
      <c r="U48" s="22">
        <f t="shared" si="0"/>
        <v>0.6139420493680243</v>
      </c>
      <c r="V48" s="21">
        <v>5546.1</v>
      </c>
    </row>
    <row r="49" spans="3:22" ht="13.5">
      <c r="C49" s="8">
        <v>1991</v>
      </c>
      <c r="D49" s="14">
        <v>745950</v>
      </c>
      <c r="E49" s="14">
        <v>2179500</v>
      </c>
      <c r="F49" s="14">
        <v>10655</v>
      </c>
      <c r="G49" s="14">
        <v>272765</v>
      </c>
      <c r="H49" s="14">
        <v>783234</v>
      </c>
      <c r="I49" s="14">
        <v>280747</v>
      </c>
      <c r="J49" s="14">
        <f t="shared" si="2"/>
        <v>4272851</v>
      </c>
      <c r="K49" s="24">
        <v>0.7463755939072106</v>
      </c>
      <c r="U49" s="22">
        <f t="shared" si="0"/>
        <v>0.7463755939072106</v>
      </c>
      <c r="V49" s="21">
        <v>5724.8</v>
      </c>
    </row>
    <row r="50" spans="3:22" ht="13.5">
      <c r="C50" s="8">
        <v>1992</v>
      </c>
      <c r="D50" s="14">
        <v>768215</v>
      </c>
      <c r="E50" s="14">
        <v>2349400</v>
      </c>
      <c r="F50" s="14">
        <v>11746</v>
      </c>
      <c r="G50" s="14">
        <v>300555</v>
      </c>
      <c r="H50" s="14">
        <v>866131</v>
      </c>
      <c r="I50" s="14">
        <v>331473</v>
      </c>
      <c r="J50" s="14">
        <f t="shared" si="2"/>
        <v>4627520</v>
      </c>
      <c r="K50" s="24">
        <v>0.7686654928407695</v>
      </c>
      <c r="U50" s="22">
        <f t="shared" si="0"/>
        <v>0.7686654928407695</v>
      </c>
      <c r="V50" s="21">
        <v>6020.2</v>
      </c>
    </row>
    <row r="51" spans="3:22" ht="13.5">
      <c r="C51" s="8">
        <v>1993</v>
      </c>
      <c r="D51" s="14">
        <v>825375</v>
      </c>
      <c r="E51" s="14">
        <v>2342100</v>
      </c>
      <c r="F51" s="14">
        <v>12047</v>
      </c>
      <c r="G51" s="14">
        <v>330701</v>
      </c>
      <c r="H51" s="14">
        <v>961837.1561074111</v>
      </c>
      <c r="I51" s="14">
        <v>378285</v>
      </c>
      <c r="J51" s="14">
        <f t="shared" si="2"/>
        <v>4850345.156107411</v>
      </c>
      <c r="K51" s="24">
        <v>0.7646406690693189</v>
      </c>
      <c r="U51" s="22">
        <f t="shared" si="0"/>
        <v>0.7646406690693189</v>
      </c>
      <c r="V51" s="21">
        <v>6343.3</v>
      </c>
    </row>
    <row r="52" spans="3:22" ht="13.5">
      <c r="C52" s="8">
        <v>1994</v>
      </c>
      <c r="D52" s="14">
        <v>878460</v>
      </c>
      <c r="E52" s="14">
        <v>2356400</v>
      </c>
      <c r="F52" s="14">
        <v>12929</v>
      </c>
      <c r="G52" s="14">
        <v>358012</v>
      </c>
      <c r="H52" s="14">
        <v>1068118.69667382</v>
      </c>
      <c r="I52" s="14">
        <v>436385</v>
      </c>
      <c r="J52" s="14">
        <f t="shared" si="2"/>
        <v>5110304.69667382</v>
      </c>
      <c r="K52" s="24">
        <v>0.758385476771017</v>
      </c>
      <c r="U52" s="22">
        <f t="shared" si="0"/>
        <v>0.758385476771017</v>
      </c>
      <c r="V52" s="21">
        <v>6738.4</v>
      </c>
    </row>
    <row r="53" spans="3:11" ht="13.5">
      <c r="C53" s="8">
        <v>1995</v>
      </c>
      <c r="D53" s="14"/>
      <c r="E53" s="14"/>
      <c r="F53" s="14"/>
      <c r="G53" s="14"/>
      <c r="H53" s="14"/>
      <c r="I53" s="14"/>
      <c r="J53" s="14"/>
      <c r="K53" s="25"/>
    </row>
    <row r="54" spans="3:11" ht="13.5">
      <c r="C54" s="8">
        <v>1996</v>
      </c>
      <c r="D54" s="14"/>
      <c r="E54" s="14"/>
      <c r="F54" s="14"/>
      <c r="G54" s="14"/>
      <c r="H54" s="14"/>
      <c r="I54" s="14"/>
      <c r="J54" s="14"/>
      <c r="K54" s="25"/>
    </row>
    <row r="55" spans="3:11" ht="13.5">
      <c r="C55" s="8">
        <v>1997</v>
      </c>
      <c r="D55" s="14"/>
      <c r="E55" s="14"/>
      <c r="F55" s="14"/>
      <c r="G55" s="14"/>
      <c r="H55" s="14"/>
      <c r="I55" s="14"/>
      <c r="J55" s="14"/>
      <c r="K55" s="25"/>
    </row>
    <row r="56" spans="3:11" ht="13.5">
      <c r="C56" s="8">
        <v>1998</v>
      </c>
      <c r="D56" s="14"/>
      <c r="E56" s="14"/>
      <c r="F56" s="14"/>
      <c r="G56" s="14"/>
      <c r="H56" s="14"/>
      <c r="I56" s="14"/>
      <c r="J56" s="14"/>
      <c r="K56" s="25"/>
    </row>
    <row r="57" spans="3:11" ht="13.5">
      <c r="C57" s="8">
        <v>1999</v>
      </c>
      <c r="D57" s="14"/>
      <c r="E57" s="14"/>
      <c r="F57" s="14"/>
      <c r="G57" s="14"/>
      <c r="H57" s="14"/>
      <c r="I57" s="14"/>
      <c r="J57" s="14"/>
      <c r="K57" s="25"/>
    </row>
    <row r="58" spans="3:11" ht="15" thickBot="1">
      <c r="C58" s="8">
        <v>2000</v>
      </c>
      <c r="D58" s="15"/>
      <c r="E58" s="15"/>
      <c r="F58" s="15"/>
      <c r="G58" s="15"/>
      <c r="H58" s="15"/>
      <c r="I58" s="15"/>
      <c r="J58" s="15"/>
      <c r="K58" s="26"/>
    </row>
    <row r="59" spans="3:9" ht="13.5">
      <c r="C59" s="8"/>
      <c r="D59" s="16" t="s">
        <v>14</v>
      </c>
      <c r="E59" s="8"/>
      <c r="F59" s="8"/>
      <c r="G59" s="8"/>
      <c r="H59" s="8"/>
      <c r="I59" s="8"/>
    </row>
    <row r="60" spans="3:9" ht="13.5">
      <c r="C60" s="8"/>
      <c r="D60" s="8"/>
      <c r="E60" s="8"/>
      <c r="F60" s="8"/>
      <c r="G60" s="8"/>
      <c r="H60" s="8"/>
      <c r="I60" s="8"/>
    </row>
    <row r="61" spans="3:9" ht="13.5">
      <c r="C61" s="8"/>
      <c r="D61" s="8"/>
      <c r="E61" s="8"/>
      <c r="F61" s="8"/>
      <c r="G61" s="8"/>
      <c r="H61" s="8"/>
      <c r="I61" s="8"/>
    </row>
    <row r="62" spans="3:9" ht="13.5">
      <c r="C62" s="8"/>
      <c r="D62" s="8"/>
      <c r="E62" s="8"/>
      <c r="F62" s="8"/>
      <c r="G62" s="8"/>
      <c r="H62" s="8"/>
      <c r="I62" s="8"/>
    </row>
    <row r="63" spans="3:9" ht="13.5">
      <c r="C63" s="8"/>
      <c r="D63" s="8"/>
      <c r="E63" s="8"/>
      <c r="F63" s="8"/>
      <c r="G63" s="8"/>
      <c r="H63" s="8"/>
      <c r="I63" s="8"/>
    </row>
    <row r="64" spans="3:9" ht="13.5">
      <c r="C64" s="8"/>
      <c r="D64" s="8"/>
      <c r="E64" s="8"/>
      <c r="F64" s="8"/>
      <c r="G64" s="8"/>
      <c r="H64" s="8"/>
      <c r="I64" s="8"/>
    </row>
    <row r="69" ht="16.5" customHeight="1">
      <c r="G69" s="27" t="s">
        <v>22</v>
      </c>
    </row>
    <row r="98" ht="13.5">
      <c r="G98" s="29" t="s">
        <v>23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1999-12-30T22:21:13Z</cp:lastPrinted>
  <dcterms:created xsi:type="dcterms:W3CDTF">1999-12-30T21:23:31Z</dcterms:created>
  <cp:category/>
  <cp:version/>
  <cp:contentType/>
  <cp:contentStatus/>
</cp:coreProperties>
</file>