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56" windowWidth="13880" windowHeight="14160" tabRatio="15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<sst xmlns="http://schemas.openxmlformats.org/spreadsheetml/2006/main" count="63" uniqueCount="63">
  <si>
    <t>budget surpluses to a growing budget deficit.  This has been compounded by the twin effects</t>
  </si>
  <si>
    <t>of spending for mlitary operations in Iraq and a large fiscal stimulus brought about by large cuts in</t>
  </si>
  <si>
    <t xml:space="preserve">in international currency, the relative rate of inflation among a country's principal trading partners, relative </t>
  </si>
  <si>
    <t xml:space="preserve">rates of growth in per capita GDP, and the relative interest rate among principal trading countries. </t>
  </si>
  <si>
    <t xml:space="preserve">    Given the overall weight of the U.S in the global economy, and in particular its significant share of</t>
  </si>
  <si>
    <t>global trade, many countries have been content to use surplus dollar accounts on their balance of</t>
  </si>
  <si>
    <t xml:space="preserve">budget deficits at the U.S. federal government level from 1969 to 1997, the budget began to move </t>
  </si>
  <si>
    <t xml:space="preserve">from deficit to surplus. When the budget deficit moves into surplus, it tends to put downward pressure </t>
  </si>
  <si>
    <t xml:space="preserve">     One measure of U.S. economic performance is its overall budget and trade balances relative to </t>
  </si>
  <si>
    <t xml:space="preserve">its growth, inflation and unemployment rates.  Where the public sector is in deficit, international trade </t>
  </si>
  <si>
    <t xml:space="preserve">      Trends in the U.S. Budget and International Trade Balances</t>
  </si>
  <si>
    <t>Current $GDP</t>
  </si>
  <si>
    <t>US Budget Balance</t>
  </si>
  <si>
    <t>US BOP Current Balance</t>
  </si>
  <si>
    <t>US Budget Balance Ratio</t>
  </si>
  <si>
    <t>US BOP Current Balance Ratio</t>
  </si>
  <si>
    <t>USBudget and Trade Balance Ratio, net</t>
  </si>
  <si>
    <t>P. LeBel</t>
  </si>
  <si>
    <t>© 2004, 1999</t>
  </si>
  <si>
    <t>Figure 1</t>
  </si>
  <si>
    <t>reserve currency?  There is nothing foreordained about the dollar functioning as the principal reserve</t>
  </si>
  <si>
    <t>reserves were held in British sterling and gold bullion.  Regardless of what currency performs the</t>
  </si>
  <si>
    <t>function of a principal reserve currency, the fundamental determinants are still the same as for a</t>
  </si>
  <si>
    <t>on interest rates, thereby making it possible for greater sector private spending as long as aggregate</t>
  </si>
  <si>
    <t xml:space="preserve">economic activity remains otherwise unaffected.  Since 9/11, the U.S. has moved from projected </t>
  </si>
  <si>
    <t xml:space="preserve">tax rates.  This unusual combination of events rarely occurs under wartime conditions, and eventually </t>
  </si>
  <si>
    <t>leads to inflationary pressures, much as occurred during the Vietnam war.</t>
  </si>
  <si>
    <t>payments accounts to finance their international trade.  OPEC, for example, prices crude oil in</t>
  </si>
  <si>
    <t>dollars and uses the dollar as a medium of exchange to settle international transactions.</t>
  </si>
  <si>
    <t xml:space="preserve">     Reliance on dollar-based international trade can continue as long as major dollar holding countries</t>
  </si>
  <si>
    <t>have faith in the store of value of the dollar and its acceptability as a medium of exchange.  However,</t>
  </si>
  <si>
    <t>drive down its value in international markets, much as has been happening relative to the euro and</t>
  </si>
  <si>
    <t>other currencies in the 2002-2004 period.  At some point, the fall in the dollar will increase the</t>
  </si>
  <si>
    <t>traded component of the consumer price index, thus inducing the Federal Reserve to raise</t>
  </si>
  <si>
    <t>other countries are then tempted to step in to prop up the value of the dollar, much as has been</t>
  </si>
  <si>
    <t>the case in several Asian economies, and with suggestions that the European Central Bank might</t>
  </si>
  <si>
    <t xml:space="preserve">do likewise. At some point, however, this may not be sustainable, and other countries may </t>
  </si>
  <si>
    <t>Overall, this picture is reminiscent of the beggar-thy-neighbor trade wars of the 1930's when global</t>
  </si>
  <si>
    <t xml:space="preserve">increase the level of risk around these functions are the principal drivers for alternative currency choices, </t>
  </si>
  <si>
    <t>much as increased risk poses a threat to domestic stabilization and growth.</t>
  </si>
  <si>
    <t>then have to adopt structural reforms to increase export competitiveness.  This is no simple task,</t>
  </si>
  <si>
    <t>particularly for countries that already have relatively high public sector deficits relative to their own GDP.</t>
  </si>
  <si>
    <t xml:space="preserve">     Could another currency such as the euro, or renimbi or yen replace the dollar as a principal</t>
  </si>
  <si>
    <t>(Since government spending on goods and services enters into the national income and product accounts, there</t>
  </si>
  <si>
    <t>is some distortion in the significance of the budget deficit ratio, but the overall trend can still be seen).</t>
  </si>
  <si>
    <t xml:space="preserve">is used to finance domestic budget deficits, it also will eventually expand the deficit (or reduce a surplus </t>
  </si>
  <si>
    <t>when U.S. budget and trade deficits both increase, this reduces confidence in the dollar, and thus tends to</t>
  </si>
  <si>
    <t xml:space="preserve">interest rates at a pace faster than it might otherwise adopt.  Such a move also would tend to stem </t>
  </si>
  <si>
    <t xml:space="preserve">the fall in the exchange rate as foreign holders place surplus dollars in interest-bearing U.S. assets </t>
  </si>
  <si>
    <t>such as U.S. Treasury securities.</t>
  </si>
  <si>
    <t xml:space="preserve">could slip into recession, and which is why Federal Reserve policy in recent months has been driven </t>
  </si>
  <si>
    <t>by well announced modest increases in interest rates.</t>
  </si>
  <si>
    <t xml:space="preserve">     One major offset to this behavior is that the fall in the dollar relative to other currencies tends to</t>
  </si>
  <si>
    <t xml:space="preserve">     The balance of payments is affected by a number of factors, including the prevailing exchange rate</t>
  </si>
  <si>
    <t xml:space="preserve">     Increases in U.S. interest rates tend to slow down spending on durables, particularly, housing, </t>
  </si>
  <si>
    <t xml:space="preserve">automobiles, and appliances. Should rates rise at a significantly high enough rate, the economy </t>
  </si>
  <si>
    <t>stimulate US exports, thus reducing its international balance of payments deficit.  Should that happen,</t>
  </si>
  <si>
    <t>trade and growth were in decline.  Hence the need for pro-growth policies among major economies,</t>
  </si>
  <si>
    <t>and the need for constructive progress on the Doha Round of WTO negotiations.</t>
  </si>
  <si>
    <t>currency. In the period between 1870 and 1930, most of the world's international trading</t>
  </si>
  <si>
    <t xml:space="preserve">domestic currency:  a unit of account, a medium of exchange, and as a store of value.  Policies that </t>
  </si>
  <si>
    <t>may remain unaffected as long as all finance is undertaken domestically.  Where international trade</t>
  </si>
  <si>
    <t xml:space="preserve">when and where it exists) in the balance of payments.  For the United States, following a long period of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</si>
</sst>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\ ;\-&quot;$&quot;#,##0.00"/>
    <numFmt numFmtId="167" formatCode="&quot;$&quot;#,##0.00_ ;\-&quot;$&quot;#,##0.00"/>
    <numFmt numFmtId="168" formatCode="&quot;$&quot;#,##0.000"/>
    <numFmt numFmtId="169" formatCode="&quot;$&quot;#,##0.000_);\-&quot;$&quot;#,##0.000"/>
    <numFmt numFmtId="170" formatCode="&quot;$&quot;#,##0.000;\-&quot;$&quot;#,##0.000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Helv"/>
      <family val="0"/>
    </font>
    <font>
      <b/>
      <sz val="9"/>
      <color indexed="12"/>
      <name val="Helv"/>
      <family val="0"/>
    </font>
    <font>
      <sz val="10"/>
      <color indexed="8"/>
      <name val="Helv"/>
      <family val="0"/>
    </font>
    <font>
      <sz val="8"/>
      <name val="Helv"/>
      <family val="0"/>
    </font>
    <font>
      <b/>
      <sz val="10"/>
      <color indexed="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4"/>
      <color indexed="12"/>
      <name val="Helv"/>
      <family val="0"/>
    </font>
    <font>
      <b/>
      <sz val="9"/>
      <color indexed="8"/>
      <name val="Helv"/>
      <family val="0"/>
    </font>
    <font>
      <sz val="8.5"/>
      <name val="Helv"/>
      <family val="0"/>
    </font>
    <font>
      <b/>
      <sz val="8.5"/>
      <name val="Helv"/>
      <family val="0"/>
    </font>
    <font>
      <sz val="9.5"/>
      <name val="Helv"/>
      <family val="0"/>
    </font>
    <font>
      <vertAlign val="superscript"/>
      <sz val="9.5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8" fontId="1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8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9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US Budget and International Trade Balance Ratios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Measured in relation to the U.S. Gross Domestic Prod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uct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5"/>
          <c:y val="0.11625"/>
          <c:w val="0.9595"/>
          <c:h val="0.736"/>
        </c:manualLayout>
      </c:layout>
      <c:lineChart>
        <c:grouping val="standard"/>
        <c:varyColors val="0"/>
        <c:ser>
          <c:idx val="0"/>
          <c:order val="0"/>
          <c:tx>
            <c:v>US Budget Balance Ratio to GDP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Sheet1!$B$149:$B$195</c:f>
              <c:numCache/>
            </c:numRef>
          </c:cat>
          <c:val>
            <c:numRef>
              <c:f>Sheet1!$D$148:$D$194</c:f>
              <c:numCache/>
            </c:numRef>
          </c:val>
          <c:smooth val="0"/>
        </c:ser>
        <c:ser>
          <c:idx val="1"/>
          <c:order val="1"/>
          <c:tx>
            <c:v>US Trade Balance to GDP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Sheet1!$B$149:$B$195</c:f>
              <c:numCache/>
            </c:numRef>
          </c:cat>
          <c:val>
            <c:numRef>
              <c:f>Sheet1!$E$148:$E$194</c:f>
              <c:numCache/>
            </c:numRef>
          </c:val>
          <c:smooth val="0"/>
        </c:ser>
        <c:ser>
          <c:idx val="2"/>
          <c:order val="2"/>
          <c:tx>
            <c:v>US Net Budget and Trade Balance Ratio to GDP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Net Balance Trend</c:name>
            <c:spPr>
              <a:ln w="38100">
                <a:solidFill>
                  <a:srgbClr val="DD0806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Helv"/>
                        <a:ea typeface="Helv"/>
                        <a:cs typeface="Helv"/>
                      </a:rPr>
                      <a:t>Net Balance Trend
y = 2E-06x</a:t>
                    </a:r>
                    <a:r>
                      <a:rPr lang="en-US" cap="none" sz="95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50" b="0" i="0" u="none" baseline="0">
                        <a:latin typeface="Helv"/>
                        <a:ea typeface="Helv"/>
                        <a:cs typeface="Helv"/>
                      </a:rPr>
                      <a:t> - 6E-05x</a:t>
                    </a:r>
                    <a:r>
                      <a:rPr lang="en-US" cap="none" sz="9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50" b="0" i="0" u="none" baseline="0">
                        <a:latin typeface="Helv"/>
                        <a:ea typeface="Helv"/>
                        <a:cs typeface="Helv"/>
                      </a:rPr>
                      <a:t> - 0.0019x + 0.0105
R</a:t>
                    </a:r>
                    <a:r>
                      <a:rPr lang="en-US" cap="none" sz="9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50" b="0" i="0" u="none" baseline="0">
                        <a:latin typeface="Helv"/>
                        <a:ea typeface="Helv"/>
                        <a:cs typeface="Helv"/>
                      </a:rPr>
                      <a:t> = 0.5296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Sheet1!$B$149:$B$195</c:f>
              <c:numCache/>
            </c:numRef>
          </c:cat>
          <c:val>
            <c:numRef>
              <c:f>Sheet1!$F$148:$F$194</c:f>
              <c:numCache/>
            </c:numRef>
          </c:val>
          <c:smooth val="0"/>
        </c:ser>
        <c:marker val="1"/>
        <c:axId val="27683826"/>
        <c:axId val="47827843"/>
      </c:lineChart>
      <c:catAx>
        <c:axId val="27683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47827843"/>
        <c:crosses val="autoZero"/>
        <c:auto val="1"/>
        <c:lblOffset val="100"/>
        <c:noMultiLvlLbl val="0"/>
      </c:catAx>
      <c:valAx>
        <c:axId val="47827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2768382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075"/>
          <c:y val="0.86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0.93925</cdr:y>
    </cdr:from>
    <cdr:to>
      <cdr:x>0.99275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5324475"/>
          <a:ext cx="813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Source: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  U.S. CBO, Budget of the United States; U.S. Department of Commerce, Bureau of Economic Analysis, International Statistics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54</xdr:row>
      <xdr:rowOff>104775</xdr:rowOff>
    </xdr:from>
    <xdr:to>
      <xdr:col>10</xdr:col>
      <xdr:colOff>542925</xdr:colOff>
      <xdr:row>82</xdr:row>
      <xdr:rowOff>180975</xdr:rowOff>
    </xdr:to>
    <xdr:graphicFrame>
      <xdr:nvGraphicFramePr>
        <xdr:cNvPr id="1" name="Chart 2"/>
        <xdr:cNvGraphicFramePr/>
      </xdr:nvGraphicFramePr>
      <xdr:xfrm>
        <a:off x="361950" y="9515475"/>
        <a:ext cx="82581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12"/>
  <sheetViews>
    <sheetView tabSelected="1" workbookViewId="0" topLeftCell="A10">
      <selection activeCell="A54" sqref="A54"/>
    </sheetView>
  </sheetViews>
  <sheetFormatPr defaultColWidth="11.421875" defaultRowHeight="12"/>
  <cols>
    <col min="3" max="3" width="12.57421875" style="0" bestFit="1" customWidth="1"/>
    <col min="6" max="6" width="14.57421875" style="0" customWidth="1"/>
    <col min="7" max="7" width="14.00390625" style="0" bestFit="1" customWidth="1"/>
    <col min="17" max="17" width="11.00390625" style="3" customWidth="1"/>
    <col min="18" max="21" width="11.00390625" style="2" customWidth="1"/>
  </cols>
  <sheetData>
    <row r="1" spans="2:22" s="1" customFormat="1" ht="16.5" customHeight="1" thickBot="1">
      <c r="B1" s="11"/>
      <c r="C1" s="9"/>
      <c r="D1" s="9"/>
      <c r="E1" s="9"/>
      <c r="F1" s="10" t="s">
        <v>10</v>
      </c>
      <c r="G1" s="9"/>
      <c r="H1" s="9"/>
      <c r="I1" s="9"/>
      <c r="J1" s="9"/>
      <c r="K1" s="34"/>
      <c r="U1" s="7"/>
      <c r="V1" s="5"/>
    </row>
    <row r="2" spans="2:21" s="5" customFormat="1" ht="15" customHeight="1">
      <c r="B2" s="32" t="s">
        <v>18</v>
      </c>
      <c r="J2" s="4" t="s">
        <v>17</v>
      </c>
      <c r="U2" s="7"/>
    </row>
    <row r="3" spans="2:21" s="8" customFormat="1" ht="13.5" customHeight="1">
      <c r="B3" s="8" t="s">
        <v>8</v>
      </c>
      <c r="U3" s="6"/>
    </row>
    <row r="4" spans="2:21" s="8" customFormat="1" ht="13.5" customHeight="1">
      <c r="B4" s="8" t="s">
        <v>9</v>
      </c>
      <c r="U4" s="6"/>
    </row>
    <row r="5" spans="2:21" s="8" customFormat="1" ht="13.5" customHeight="1">
      <c r="B5" s="8" t="s">
        <v>61</v>
      </c>
      <c r="U5" s="6"/>
    </row>
    <row r="6" spans="2:21" s="8" customFormat="1" ht="13.5" customHeight="1">
      <c r="B6" s="8" t="s">
        <v>45</v>
      </c>
      <c r="U6" s="6"/>
    </row>
    <row r="7" spans="2:21" s="8" customFormat="1" ht="13.5" customHeight="1">
      <c r="B7" s="8" t="s">
        <v>62</v>
      </c>
      <c r="U7" s="6"/>
    </row>
    <row r="8" spans="2:21" s="8" customFormat="1" ht="13.5" customHeight="1">
      <c r="B8" s="8" t="s">
        <v>6</v>
      </c>
      <c r="U8" s="6"/>
    </row>
    <row r="9" spans="2:21" s="8" customFormat="1" ht="13.5" customHeight="1">
      <c r="B9" s="8" t="s">
        <v>7</v>
      </c>
      <c r="U9" s="6"/>
    </row>
    <row r="10" spans="2:21" s="8" customFormat="1" ht="13.5" customHeight="1">
      <c r="B10" s="8" t="s">
        <v>23</v>
      </c>
      <c r="U10" s="6"/>
    </row>
    <row r="11" spans="2:21" s="8" customFormat="1" ht="13.5" customHeight="1">
      <c r="B11" s="8" t="s">
        <v>24</v>
      </c>
      <c r="U11" s="6"/>
    </row>
    <row r="12" spans="2:21" s="8" customFormat="1" ht="13.5" customHeight="1">
      <c r="B12" s="8" t="s">
        <v>0</v>
      </c>
      <c r="U12" s="6"/>
    </row>
    <row r="13" spans="2:21" s="8" customFormat="1" ht="13.5" customHeight="1">
      <c r="B13" s="8" t="s">
        <v>1</v>
      </c>
      <c r="U13" s="6"/>
    </row>
    <row r="14" spans="2:21" s="8" customFormat="1" ht="13.5" customHeight="1">
      <c r="B14" s="8" t="s">
        <v>25</v>
      </c>
      <c r="U14" s="6"/>
    </row>
    <row r="15" spans="2:21" s="8" customFormat="1" ht="13.5" customHeight="1">
      <c r="B15" s="8" t="s">
        <v>26</v>
      </c>
      <c r="U15" s="6"/>
    </row>
    <row r="16" spans="2:21" s="8" customFormat="1" ht="13.5" customHeight="1">
      <c r="B16" s="8" t="s">
        <v>53</v>
      </c>
      <c r="U16" s="6"/>
    </row>
    <row r="17" spans="2:21" s="8" customFormat="1" ht="13.5" customHeight="1">
      <c r="B17" s="8" t="s">
        <v>2</v>
      </c>
      <c r="U17" s="6"/>
    </row>
    <row r="18" spans="2:21" s="8" customFormat="1" ht="13.5" customHeight="1">
      <c r="B18" s="8" t="s">
        <v>3</v>
      </c>
      <c r="U18" s="6"/>
    </row>
    <row r="19" spans="2:21" s="8" customFormat="1" ht="13.5" customHeight="1">
      <c r="B19" s="8" t="s">
        <v>4</v>
      </c>
      <c r="U19" s="6"/>
    </row>
    <row r="20" spans="2:21" s="8" customFormat="1" ht="13.5" customHeight="1">
      <c r="B20" s="8" t="s">
        <v>5</v>
      </c>
      <c r="U20" s="6"/>
    </row>
    <row r="21" spans="2:21" s="8" customFormat="1" ht="13.5" customHeight="1">
      <c r="B21" s="8" t="s">
        <v>27</v>
      </c>
      <c r="U21" s="6"/>
    </row>
    <row r="22" spans="2:21" s="8" customFormat="1" ht="13.5" customHeight="1">
      <c r="B22" s="8" t="s">
        <v>28</v>
      </c>
      <c r="U22" s="6"/>
    </row>
    <row r="23" spans="2:21" s="8" customFormat="1" ht="13.5" customHeight="1">
      <c r="B23" s="8" t="s">
        <v>29</v>
      </c>
      <c r="U23" s="6"/>
    </row>
    <row r="24" spans="2:21" s="8" customFormat="1" ht="13.5" customHeight="1">
      <c r="B24" s="8" t="s">
        <v>30</v>
      </c>
      <c r="U24" s="6"/>
    </row>
    <row r="25" spans="2:21" s="8" customFormat="1" ht="13.5" customHeight="1">
      <c r="B25" s="8" t="s">
        <v>46</v>
      </c>
      <c r="U25" s="6"/>
    </row>
    <row r="26" spans="2:21" s="8" customFormat="1" ht="13.5" customHeight="1">
      <c r="B26" s="8" t="s">
        <v>31</v>
      </c>
      <c r="U26" s="6"/>
    </row>
    <row r="27" spans="2:21" s="8" customFormat="1" ht="13.5" customHeight="1">
      <c r="B27" s="8" t="s">
        <v>32</v>
      </c>
      <c r="U27" s="6"/>
    </row>
    <row r="28" spans="2:21" s="8" customFormat="1" ht="13.5" customHeight="1">
      <c r="B28" s="8" t="s">
        <v>33</v>
      </c>
      <c r="U28" s="6"/>
    </row>
    <row r="29" spans="2:21" s="8" customFormat="1" ht="13.5" customHeight="1">
      <c r="B29" s="8" t="s">
        <v>47</v>
      </c>
      <c r="U29" s="6"/>
    </row>
    <row r="30" spans="2:21" s="8" customFormat="1" ht="13.5" customHeight="1">
      <c r="B30" s="8" t="s">
        <v>48</v>
      </c>
      <c r="U30" s="6"/>
    </row>
    <row r="31" spans="2:21" s="8" customFormat="1" ht="13.5" customHeight="1">
      <c r="B31" s="8" t="s">
        <v>49</v>
      </c>
      <c r="U31" s="6"/>
    </row>
    <row r="32" spans="2:21" s="8" customFormat="1" ht="13.5" customHeight="1">
      <c r="B32" s="8" t="s">
        <v>54</v>
      </c>
      <c r="U32" s="6"/>
    </row>
    <row r="33" spans="2:21" s="8" customFormat="1" ht="13.5" customHeight="1">
      <c r="B33" s="8" t="s">
        <v>55</v>
      </c>
      <c r="U33" s="6"/>
    </row>
    <row r="34" spans="2:21" s="8" customFormat="1" ht="13.5" customHeight="1">
      <c r="B34" s="8" t="s">
        <v>50</v>
      </c>
      <c r="U34" s="6"/>
    </row>
    <row r="35" spans="2:21" s="8" customFormat="1" ht="13.5" customHeight="1">
      <c r="B35" s="8" t="s">
        <v>51</v>
      </c>
      <c r="U35" s="6"/>
    </row>
    <row r="36" spans="2:21" s="8" customFormat="1" ht="13.5" customHeight="1">
      <c r="B36" s="8" t="s">
        <v>52</v>
      </c>
      <c r="U36" s="6"/>
    </row>
    <row r="37" spans="2:21" s="8" customFormat="1" ht="13.5" customHeight="1">
      <c r="B37" s="8" t="s">
        <v>56</v>
      </c>
      <c r="U37" s="6"/>
    </row>
    <row r="38" spans="2:21" s="8" customFormat="1" ht="13.5" customHeight="1">
      <c r="B38" s="8" t="s">
        <v>34</v>
      </c>
      <c r="U38" s="6"/>
    </row>
    <row r="39" spans="2:21" s="8" customFormat="1" ht="13.5" customHeight="1">
      <c r="B39" s="8" t="s">
        <v>35</v>
      </c>
      <c r="U39" s="6"/>
    </row>
    <row r="40" spans="2:21" s="8" customFormat="1" ht="13.5" customHeight="1">
      <c r="B40" s="8" t="s">
        <v>36</v>
      </c>
      <c r="U40" s="6"/>
    </row>
    <row r="41" spans="2:21" s="8" customFormat="1" ht="13.5" customHeight="1">
      <c r="B41" s="8" t="s">
        <v>40</v>
      </c>
      <c r="U41" s="6"/>
    </row>
    <row r="42" spans="2:21" s="8" customFormat="1" ht="13.5" customHeight="1">
      <c r="B42" s="8" t="s">
        <v>41</v>
      </c>
      <c r="U42" s="6"/>
    </row>
    <row r="43" spans="2:21" s="8" customFormat="1" ht="13.5" customHeight="1">
      <c r="B43" s="8" t="s">
        <v>37</v>
      </c>
      <c r="U43" s="6"/>
    </row>
    <row r="44" spans="2:21" s="8" customFormat="1" ht="13.5" customHeight="1">
      <c r="B44" s="8" t="s">
        <v>57</v>
      </c>
      <c r="U44" s="6"/>
    </row>
    <row r="45" spans="2:21" s="8" customFormat="1" ht="13.5" customHeight="1">
      <c r="B45" s="8" t="s">
        <v>58</v>
      </c>
      <c r="U45" s="6"/>
    </row>
    <row r="46" spans="2:21" s="8" customFormat="1" ht="13.5" customHeight="1">
      <c r="B46" s="8" t="s">
        <v>42</v>
      </c>
      <c r="U46" s="6"/>
    </row>
    <row r="47" spans="2:21" s="8" customFormat="1" ht="13.5" customHeight="1">
      <c r="B47" s="8" t="s">
        <v>20</v>
      </c>
      <c r="U47" s="6"/>
    </row>
    <row r="48" spans="2:21" s="8" customFormat="1" ht="13.5" customHeight="1">
      <c r="B48" s="8" t="s">
        <v>59</v>
      </c>
      <c r="U48" s="6"/>
    </row>
    <row r="49" spans="2:21" s="8" customFormat="1" ht="13.5" customHeight="1">
      <c r="B49" s="8" t="s">
        <v>21</v>
      </c>
      <c r="U49" s="6"/>
    </row>
    <row r="50" spans="2:21" s="8" customFormat="1" ht="13.5" customHeight="1">
      <c r="B50" s="8" t="s">
        <v>22</v>
      </c>
      <c r="U50" s="6"/>
    </row>
    <row r="51" spans="2:21" s="8" customFormat="1" ht="13.5" customHeight="1">
      <c r="B51" s="8" t="s">
        <v>60</v>
      </c>
      <c r="U51" s="6"/>
    </row>
    <row r="52" spans="2:21" s="8" customFormat="1" ht="13.5" customHeight="1">
      <c r="B52" s="8" t="s">
        <v>38</v>
      </c>
      <c r="U52" s="6"/>
    </row>
    <row r="53" spans="2:21" s="8" customFormat="1" ht="13.5" customHeight="1">
      <c r="B53" s="8" t="s">
        <v>39</v>
      </c>
      <c r="U53" s="6"/>
    </row>
    <row r="54" spans="6:21" s="8" customFormat="1" ht="21" customHeight="1">
      <c r="F54" s="33" t="s">
        <v>19</v>
      </c>
      <c r="U54" s="6"/>
    </row>
    <row r="55" s="8" customFormat="1" ht="15.75">
      <c r="U55" s="6"/>
    </row>
    <row r="56" s="8" customFormat="1" ht="15.75">
      <c r="U56" s="6"/>
    </row>
    <row r="57" s="8" customFormat="1" ht="15.75">
      <c r="U57" s="6"/>
    </row>
    <row r="58" s="8" customFormat="1" ht="15.75">
      <c r="U58" s="6"/>
    </row>
    <row r="59" s="8" customFormat="1" ht="15.75">
      <c r="U59" s="6"/>
    </row>
    <row r="60" s="8" customFormat="1" ht="15.75">
      <c r="U60" s="6"/>
    </row>
    <row r="61" s="8" customFormat="1" ht="15.75">
      <c r="U61" s="6"/>
    </row>
    <row r="62" s="8" customFormat="1" ht="15.75">
      <c r="U62" s="6"/>
    </row>
    <row r="63" s="8" customFormat="1" ht="15.75">
      <c r="U63" s="6"/>
    </row>
    <row r="64" s="8" customFormat="1" ht="15.75">
      <c r="U64" s="6"/>
    </row>
    <row r="65" s="8" customFormat="1" ht="15.75">
      <c r="U65" s="6"/>
    </row>
    <row r="66" s="8" customFormat="1" ht="15.75">
      <c r="U66" s="6"/>
    </row>
    <row r="67" s="8" customFormat="1" ht="15.75">
      <c r="U67" s="6"/>
    </row>
    <row r="68" s="8" customFormat="1" ht="15.75">
      <c r="U68" s="6"/>
    </row>
    <row r="69" s="8" customFormat="1" ht="15.75">
      <c r="U69" s="6"/>
    </row>
    <row r="70" s="8" customFormat="1" ht="15.75">
      <c r="U70" s="6"/>
    </row>
    <row r="71" s="8" customFormat="1" ht="15.75">
      <c r="U71" s="6"/>
    </row>
    <row r="72" s="8" customFormat="1" ht="15.75">
      <c r="U72" s="6"/>
    </row>
    <row r="73" s="8" customFormat="1" ht="15.75">
      <c r="U73" s="6"/>
    </row>
    <row r="74" s="8" customFormat="1" ht="15.75">
      <c r="U74" s="6"/>
    </row>
    <row r="75" s="8" customFormat="1" ht="15.75">
      <c r="U75" s="6"/>
    </row>
    <row r="76" s="8" customFormat="1" ht="15.75">
      <c r="U76" s="6"/>
    </row>
    <row r="77" s="8" customFormat="1" ht="15.75">
      <c r="U77" s="6"/>
    </row>
    <row r="78" s="8" customFormat="1" ht="15.75">
      <c r="U78" s="6"/>
    </row>
    <row r="79" s="8" customFormat="1" ht="15.75">
      <c r="U79" s="6"/>
    </row>
    <row r="80" s="8" customFormat="1" ht="15.75">
      <c r="U80" s="6"/>
    </row>
    <row r="81" s="8" customFormat="1" ht="15.75">
      <c r="U81" s="6"/>
    </row>
    <row r="82" s="8" customFormat="1" ht="15.75">
      <c r="U82" s="6"/>
    </row>
    <row r="83" s="8" customFormat="1" ht="15.75">
      <c r="U83" s="6"/>
    </row>
    <row r="84" spans="2:21" s="8" customFormat="1" ht="12.75">
      <c r="B84" s="35" t="s">
        <v>43</v>
      </c>
      <c r="U84" s="6"/>
    </row>
    <row r="85" spans="2:21" s="8" customFormat="1" ht="12.75">
      <c r="B85" s="35" t="s">
        <v>44</v>
      </c>
      <c r="U85" s="6"/>
    </row>
    <row r="86" s="8" customFormat="1" ht="12.75">
      <c r="U86" s="6"/>
    </row>
    <row r="87" spans="2:22" s="15" customFormat="1" ht="0.75" customHeight="1">
      <c r="B87" s="8"/>
      <c r="C87" s="13" t="s">
        <v>11</v>
      </c>
      <c r="D87" s="14" t="s">
        <v>14</v>
      </c>
      <c r="E87" s="14" t="s">
        <v>15</v>
      </c>
      <c r="F87" s="14" t="s">
        <v>16</v>
      </c>
      <c r="G87" s="13" t="s">
        <v>12</v>
      </c>
      <c r="H87" s="14" t="s">
        <v>13</v>
      </c>
      <c r="V87" s="16"/>
    </row>
    <row r="88" spans="2:22" s="19" customFormat="1" ht="0.75" customHeight="1">
      <c r="B88" s="12"/>
      <c r="C88" s="18">
        <v>18.5</v>
      </c>
      <c r="G88" s="20">
        <v>0.04599999999999993</v>
      </c>
      <c r="R88" s="21"/>
      <c r="S88" s="22"/>
      <c r="T88" s="22"/>
      <c r="U88" s="22"/>
      <c r="V88" s="22"/>
    </row>
    <row r="89" spans="2:22" s="19" customFormat="1" ht="0.75" customHeight="1">
      <c r="B89" s="17">
        <v>1900</v>
      </c>
      <c r="C89" s="18">
        <v>20.9</v>
      </c>
      <c r="G89" s="20">
        <v>0.03243219015168375</v>
      </c>
      <c r="R89" s="21"/>
      <c r="S89" s="22"/>
      <c r="T89" s="22"/>
      <c r="U89" s="22"/>
      <c r="V89" s="22"/>
    </row>
    <row r="90" spans="2:22" s="19" customFormat="1" ht="0.75" customHeight="1">
      <c r="B90" s="17">
        <v>1901</v>
      </c>
      <c r="C90" s="18">
        <v>21.6</v>
      </c>
      <c r="G90" s="20">
        <v>0.018751213743090744</v>
      </c>
      <c r="R90" s="21"/>
      <c r="S90" s="22"/>
      <c r="T90" s="22"/>
      <c r="U90" s="22"/>
      <c r="V90" s="22"/>
    </row>
    <row r="91" spans="2:22" s="19" customFormat="1" ht="0.75" customHeight="1">
      <c r="B91" s="17">
        <v>1902</v>
      </c>
      <c r="C91" s="18">
        <v>22.8</v>
      </c>
      <c r="G91" s="20">
        <v>0.018751213743090744</v>
      </c>
      <c r="R91" s="21"/>
      <c r="S91" s="22"/>
      <c r="T91" s="22"/>
      <c r="U91" s="22"/>
      <c r="V91" s="22"/>
    </row>
    <row r="92" spans="2:22" s="19" customFormat="1" ht="0.75" customHeight="1">
      <c r="B92" s="17">
        <v>1903</v>
      </c>
      <c r="C92" s="18">
        <v>23.9</v>
      </c>
      <c r="G92" s="20">
        <v>0.004954163120548083</v>
      </c>
      <c r="R92" s="21"/>
      <c r="S92" s="22"/>
      <c r="T92" s="22"/>
      <c r="U92" s="22"/>
      <c r="V92" s="22"/>
    </row>
    <row r="93" spans="2:22" s="19" customFormat="1" ht="0.75" customHeight="1">
      <c r="B93" s="17">
        <v>1904</v>
      </c>
      <c r="C93" s="18">
        <v>26</v>
      </c>
      <c r="G93" s="20">
        <v>-0.02299999999999991</v>
      </c>
      <c r="R93" s="21"/>
      <c r="S93" s="22"/>
      <c r="T93" s="22"/>
      <c r="U93" s="22"/>
      <c r="V93" s="22"/>
    </row>
    <row r="94" spans="2:22" s="19" customFormat="1" ht="0.75" customHeight="1">
      <c r="B94" s="17">
        <v>1905</v>
      </c>
      <c r="C94" s="18">
        <v>28</v>
      </c>
      <c r="G94" s="20">
        <v>-0.0222319870800729</v>
      </c>
      <c r="R94" s="21"/>
      <c r="S94" s="22"/>
      <c r="T94" s="22"/>
      <c r="U94" s="22"/>
      <c r="V94" s="22"/>
    </row>
    <row r="95" spans="2:22" s="19" customFormat="1" ht="0.75" customHeight="1">
      <c r="B95" s="17">
        <v>1906</v>
      </c>
      <c r="C95" s="18">
        <v>28.8</v>
      </c>
      <c r="G95" s="20">
        <v>-0.021356057073353307</v>
      </c>
      <c r="R95" s="21"/>
      <c r="S95" s="22"/>
      <c r="T95" s="22"/>
      <c r="U95" s="22"/>
      <c r="V95" s="22"/>
    </row>
    <row r="96" spans="2:22" s="19" customFormat="1" ht="0.75" customHeight="1">
      <c r="B96" s="17">
        <v>1907</v>
      </c>
      <c r="C96" s="18">
        <v>26.6</v>
      </c>
      <c r="G96" s="20">
        <v>-0.021356057073353307</v>
      </c>
      <c r="R96" s="21"/>
      <c r="S96" s="22"/>
      <c r="T96" s="22"/>
      <c r="U96" s="22"/>
      <c r="V96" s="22"/>
    </row>
    <row r="97" spans="2:22" s="19" customFormat="1" ht="0.75" customHeight="1">
      <c r="B97" s="17">
        <v>1908</v>
      </c>
      <c r="C97" s="18">
        <v>29.8</v>
      </c>
      <c r="G97" s="20">
        <v>-0.02036437295531912</v>
      </c>
      <c r="R97" s="21"/>
      <c r="S97" s="22"/>
      <c r="T97" s="22"/>
      <c r="U97" s="22"/>
      <c r="V97" s="22"/>
    </row>
    <row r="98" spans="2:22" s="19" customFormat="1" ht="0.75" customHeight="1">
      <c r="B98" s="17">
        <v>1909</v>
      </c>
      <c r="C98" s="18">
        <v>31.1</v>
      </c>
      <c r="G98" s="20">
        <v>-0.017999999999999905</v>
      </c>
      <c r="R98" s="21"/>
      <c r="S98" s="22"/>
      <c r="T98" s="22"/>
      <c r="U98" s="22"/>
      <c r="V98" s="22"/>
    </row>
    <row r="99" spans="2:22" s="19" customFormat="1" ht="0.75" customHeight="1">
      <c r="B99" s="17">
        <v>1910</v>
      </c>
      <c r="C99" s="18">
        <v>32.1</v>
      </c>
      <c r="G99" s="20">
        <v>-0.026707380311539852</v>
      </c>
      <c r="R99" s="21"/>
      <c r="S99" s="22"/>
      <c r="T99" s="22"/>
      <c r="U99" s="22"/>
      <c r="V99" s="22"/>
    </row>
    <row r="100" spans="2:22" s="19" customFormat="1" ht="0.75" customHeight="1">
      <c r="B100" s="17">
        <v>1911</v>
      </c>
      <c r="C100" s="18">
        <v>34.7</v>
      </c>
      <c r="G100" s="20">
        <v>-0.03555892058576915</v>
      </c>
      <c r="R100" s="21"/>
      <c r="S100" s="22"/>
      <c r="T100" s="22"/>
      <c r="U100" s="22"/>
      <c r="V100" s="22"/>
    </row>
    <row r="101" spans="2:22" s="19" customFormat="1" ht="0.75" customHeight="1">
      <c r="B101" s="17">
        <v>1912</v>
      </c>
      <c r="C101" s="18">
        <v>36.4</v>
      </c>
      <c r="G101" s="20">
        <v>-0.03555892058576915</v>
      </c>
      <c r="R101" s="21"/>
      <c r="S101" s="22"/>
      <c r="T101" s="22"/>
      <c r="U101" s="22"/>
      <c r="V101" s="22"/>
    </row>
    <row r="102" spans="2:22" s="19" customFormat="1" ht="0.75" customHeight="1">
      <c r="B102" s="17">
        <v>1913</v>
      </c>
      <c r="C102" s="18">
        <v>34.1</v>
      </c>
      <c r="G102" s="20">
        <v>-0.04455675508902879</v>
      </c>
      <c r="R102" s="21"/>
      <c r="S102" s="22"/>
      <c r="T102" s="22"/>
      <c r="U102" s="22"/>
      <c r="V102" s="22"/>
    </row>
    <row r="103" spans="2:22" s="19" customFormat="1" ht="0.75" customHeight="1">
      <c r="B103" s="17">
        <v>1914</v>
      </c>
      <c r="C103" s="18">
        <v>36.2</v>
      </c>
      <c r="G103" s="20">
        <v>-0.06299999999999994</v>
      </c>
      <c r="R103" s="21"/>
      <c r="S103" s="22"/>
      <c r="T103" s="22"/>
      <c r="U103" s="22"/>
      <c r="V103" s="22"/>
    </row>
    <row r="104" spans="2:22" s="19" customFormat="1" ht="0.75" customHeight="1">
      <c r="B104" s="17">
        <v>1915</v>
      </c>
      <c r="C104" s="18">
        <v>45.9</v>
      </c>
      <c r="G104" s="20">
        <v>-0.06844805230405981</v>
      </c>
      <c r="R104" s="21"/>
      <c r="S104" s="22"/>
      <c r="T104" s="22"/>
      <c r="U104" s="22"/>
      <c r="V104" s="22"/>
    </row>
    <row r="105" spans="2:22" s="19" customFormat="1" ht="0.75" customHeight="1">
      <c r="B105" s="17">
        <v>1916</v>
      </c>
      <c r="C105" s="18">
        <v>54.9</v>
      </c>
      <c r="G105" s="20">
        <v>-0.06052256785752763</v>
      </c>
      <c r="R105" s="21"/>
      <c r="S105" s="22"/>
      <c r="T105" s="22"/>
      <c r="U105" s="22"/>
      <c r="V105" s="22"/>
    </row>
    <row r="106" spans="2:22" s="19" customFormat="1" ht="0.75" customHeight="1">
      <c r="B106" s="17">
        <v>1917</v>
      </c>
      <c r="C106" s="18">
        <v>69.5</v>
      </c>
      <c r="G106" s="20">
        <v>-0.06052256785752763</v>
      </c>
      <c r="R106" s="21"/>
      <c r="S106" s="22"/>
      <c r="T106" s="22"/>
      <c r="U106" s="22"/>
      <c r="V106" s="22"/>
    </row>
    <row r="107" spans="2:22" s="19" customFormat="1" ht="0.75" customHeight="1">
      <c r="B107" s="17">
        <v>1918</v>
      </c>
      <c r="C107" s="18">
        <v>77</v>
      </c>
      <c r="G107" s="20">
        <v>-0.022679654293308982</v>
      </c>
      <c r="R107" s="21"/>
      <c r="S107" s="22"/>
      <c r="T107" s="22"/>
      <c r="U107" s="22"/>
      <c r="V107" s="22"/>
    </row>
    <row r="108" spans="2:22" s="19" customFormat="1" ht="0.75" customHeight="1">
      <c r="B108" s="17">
        <v>1919</v>
      </c>
      <c r="C108" s="18">
        <v>87</v>
      </c>
      <c r="G108" s="20">
        <v>0.29100000000000037</v>
      </c>
      <c r="R108" s="21"/>
      <c r="S108" s="22"/>
      <c r="T108" s="22"/>
      <c r="U108" s="22"/>
      <c r="V108" s="22"/>
    </row>
    <row r="109" spans="2:22" s="19" customFormat="1" ht="0.75" customHeight="1">
      <c r="B109" s="17">
        <v>1920</v>
      </c>
      <c r="C109" s="18">
        <v>73</v>
      </c>
      <c r="G109" s="20">
        <v>0.4513603412677476</v>
      </c>
      <c r="R109" s="21"/>
      <c r="S109" s="22"/>
      <c r="T109" s="22"/>
      <c r="U109" s="22"/>
      <c r="V109" s="22"/>
    </row>
    <row r="110" spans="2:22" s="19" customFormat="1" ht="0.75" customHeight="1">
      <c r="B110" s="17">
        <v>1921</v>
      </c>
      <c r="C110" s="18">
        <v>72.8</v>
      </c>
      <c r="G110" s="20">
        <v>0.5656995819365571</v>
      </c>
      <c r="R110" s="21"/>
      <c r="S110" s="22"/>
      <c r="T110" s="22"/>
      <c r="U110" s="22"/>
      <c r="V110" s="22"/>
    </row>
    <row r="111" spans="2:22" s="19" customFormat="1" ht="0.75" customHeight="1">
      <c r="B111" s="17">
        <v>1922</v>
      </c>
      <c r="C111" s="18">
        <v>85.3</v>
      </c>
      <c r="G111" s="20">
        <v>0.5656995819365571</v>
      </c>
      <c r="R111" s="21"/>
      <c r="S111" s="22"/>
      <c r="T111" s="22"/>
      <c r="U111" s="22"/>
      <c r="V111" s="22"/>
    </row>
    <row r="112" spans="2:22" s="19" customFormat="1" ht="0.75" customHeight="1">
      <c r="B112" s="17">
        <v>1923</v>
      </c>
      <c r="C112" s="18">
        <v>87.6</v>
      </c>
      <c r="G112" s="20">
        <v>0.6432434052700344</v>
      </c>
      <c r="R112" s="21"/>
      <c r="S112" s="22"/>
      <c r="T112" s="22"/>
      <c r="U112" s="22"/>
      <c r="V112" s="22"/>
    </row>
    <row r="113" spans="2:22" s="19" customFormat="1" ht="0.75" customHeight="1">
      <c r="B113" s="17">
        <v>1924</v>
      </c>
      <c r="C113" s="18">
        <v>91.2</v>
      </c>
      <c r="G113" s="20">
        <v>0.7170000000000001</v>
      </c>
      <c r="R113" s="21"/>
      <c r="S113" s="22"/>
      <c r="T113" s="22"/>
      <c r="U113" s="22"/>
      <c r="V113" s="22"/>
    </row>
    <row r="114" spans="2:22" s="19" customFormat="1" ht="0.75" customHeight="1">
      <c r="B114" s="17">
        <v>1925</v>
      </c>
      <c r="C114" s="18">
        <v>97.2</v>
      </c>
      <c r="G114" s="20">
        <v>0.7215553435534794</v>
      </c>
      <c r="R114" s="21"/>
      <c r="S114" s="22"/>
      <c r="T114" s="22"/>
      <c r="U114" s="22"/>
      <c r="V114" s="22"/>
    </row>
    <row r="115" spans="2:22" s="19" customFormat="1" ht="0.75" customHeight="1">
      <c r="B115" s="17">
        <v>1926</v>
      </c>
      <c r="C115" s="18">
        <v>96</v>
      </c>
      <c r="G115" s="20">
        <v>0.7260753136361515</v>
      </c>
      <c r="R115" s="21"/>
      <c r="S115" s="22"/>
      <c r="T115" s="22"/>
      <c r="U115" s="22"/>
      <c r="V115" s="22"/>
    </row>
    <row r="116" spans="2:22" s="19" customFormat="1" ht="0.75" customHeight="1">
      <c r="B116" s="17">
        <v>1927</v>
      </c>
      <c r="C116" s="18">
        <v>97</v>
      </c>
      <c r="G116" s="20">
        <v>0.7305576426858549</v>
      </c>
      <c r="R116" s="21"/>
      <c r="S116" s="22"/>
      <c r="T116" s="22"/>
      <c r="U116" s="22"/>
      <c r="V116" s="22"/>
    </row>
    <row r="117" spans="2:22" s="19" customFormat="1" ht="0.75" customHeight="1">
      <c r="B117" s="17">
        <v>1928</v>
      </c>
      <c r="C117" s="18">
        <v>103.8</v>
      </c>
      <c r="G117" s="20">
        <v>0.735</v>
      </c>
      <c r="R117" s="21"/>
      <c r="S117" s="22"/>
      <c r="T117" s="22"/>
      <c r="U117" s="22"/>
      <c r="V117" s="22"/>
    </row>
    <row r="118" spans="2:22" s="19" customFormat="1" ht="0.75" customHeight="1">
      <c r="B118" s="17">
        <v>1929</v>
      </c>
      <c r="C118" s="18">
        <v>91.1</v>
      </c>
      <c r="G118" s="20">
        <v>0.738</v>
      </c>
      <c r="R118" s="21"/>
      <c r="S118" s="22"/>
      <c r="T118" s="22"/>
      <c r="U118" s="22"/>
      <c r="V118" s="22"/>
    </row>
    <row r="119" spans="2:22" s="19" customFormat="1" ht="0.75" customHeight="1">
      <c r="B119" s="17">
        <v>1930</v>
      </c>
      <c r="C119" s="18">
        <v>76.4</v>
      </c>
      <c r="G119" s="20">
        <v>-0.49686686687199755</v>
      </c>
      <c r="R119" s="21"/>
      <c r="S119" s="22"/>
      <c r="T119" s="22"/>
      <c r="U119" s="22"/>
      <c r="V119" s="22"/>
    </row>
    <row r="120" spans="2:22" s="19" customFormat="1" ht="0.75" customHeight="1">
      <c r="B120" s="17">
        <v>1931</v>
      </c>
      <c r="C120" s="18">
        <v>58.6</v>
      </c>
      <c r="G120" s="20">
        <v>-1.5955828237592131</v>
      </c>
      <c r="R120" s="21"/>
      <c r="S120" s="22"/>
      <c r="T120" s="22"/>
      <c r="U120" s="22"/>
      <c r="V120" s="22"/>
    </row>
    <row r="121" spans="2:22" s="19" customFormat="1" ht="0.75" customHeight="1">
      <c r="B121" s="17">
        <v>1932</v>
      </c>
      <c r="C121" s="18">
        <v>56.2</v>
      </c>
      <c r="G121" s="20">
        <v>-2.601</v>
      </c>
      <c r="R121" s="21"/>
      <c r="S121" s="22"/>
      <c r="T121" s="22"/>
      <c r="U121" s="22"/>
      <c r="V121" s="22"/>
    </row>
    <row r="122" spans="2:22" s="19" customFormat="1" ht="0.75" customHeight="1">
      <c r="B122" s="17">
        <v>1933</v>
      </c>
      <c r="C122" s="18">
        <v>65.9</v>
      </c>
      <c r="G122" s="20">
        <v>-2.7451497326032723</v>
      </c>
      <c r="R122" s="21"/>
      <c r="S122" s="22"/>
      <c r="T122" s="22"/>
      <c r="U122" s="22"/>
      <c r="V122" s="22"/>
    </row>
    <row r="123" spans="2:22" s="19" customFormat="1" ht="0.75" customHeight="1">
      <c r="B123" s="17">
        <v>1934</v>
      </c>
      <c r="C123" s="18">
        <v>73.1</v>
      </c>
      <c r="G123" s="20">
        <v>-2.803</v>
      </c>
      <c r="R123" s="21"/>
      <c r="S123" s="22"/>
      <c r="T123" s="22"/>
      <c r="U123" s="22"/>
      <c r="V123" s="22"/>
    </row>
    <row r="124" spans="2:22" s="19" customFormat="1" ht="0.75" customHeight="1">
      <c r="B124" s="17">
        <v>1935</v>
      </c>
      <c r="C124" s="18">
        <v>83.6</v>
      </c>
      <c r="G124" s="20">
        <v>-2.866145264533767</v>
      </c>
      <c r="R124" s="21"/>
      <c r="S124" s="22"/>
      <c r="T124" s="22"/>
      <c r="U124" s="22"/>
      <c r="V124" s="22"/>
    </row>
    <row r="125" spans="2:22" s="19" customFormat="1" ht="0.75" customHeight="1">
      <c r="B125" s="17">
        <v>1936</v>
      </c>
      <c r="C125" s="18">
        <v>91.8</v>
      </c>
      <c r="G125" s="20">
        <v>-2.9136468597189804</v>
      </c>
      <c r="R125" s="21"/>
      <c r="S125" s="22"/>
      <c r="T125" s="22"/>
      <c r="U125" s="22"/>
      <c r="V125" s="22"/>
    </row>
    <row r="126" spans="2:22" s="19" customFormat="1" ht="0.75" customHeight="1">
      <c r="B126" s="17">
        <v>1937</v>
      </c>
      <c r="C126" s="18">
        <v>85.9</v>
      </c>
      <c r="G126" s="20">
        <v>-2.9416093942590633</v>
      </c>
      <c r="R126" s="21"/>
      <c r="S126" s="22"/>
      <c r="T126" s="22"/>
      <c r="U126" s="22"/>
      <c r="V126" s="22"/>
    </row>
    <row r="127" spans="2:22" s="19" customFormat="1" ht="0.75" customHeight="1">
      <c r="B127" s="17">
        <v>1938</v>
      </c>
      <c r="C127" s="18">
        <v>91.9</v>
      </c>
      <c r="G127" s="20">
        <v>-2.945489256319819</v>
      </c>
      <c r="R127" s="21"/>
      <c r="S127" s="22"/>
      <c r="T127" s="22"/>
      <c r="U127" s="22"/>
      <c r="V127" s="22"/>
    </row>
    <row r="128" spans="2:22" s="19" customFormat="1" ht="0.75" customHeight="1">
      <c r="B128" s="17">
        <v>1939</v>
      </c>
      <c r="C128" s="18">
        <v>101.2</v>
      </c>
      <c r="G128" s="20">
        <v>-2.92</v>
      </c>
      <c r="R128" s="21"/>
      <c r="S128" s="22"/>
      <c r="T128" s="22"/>
      <c r="U128" s="22"/>
      <c r="V128" s="22"/>
    </row>
    <row r="129" spans="2:22" s="19" customFormat="1" ht="0.75" customHeight="1">
      <c r="B129" s="17">
        <v>1940</v>
      </c>
      <c r="C129" s="18">
        <v>126.7</v>
      </c>
      <c r="G129" s="20">
        <v>-4.941000000000001</v>
      </c>
      <c r="R129" s="21"/>
      <c r="S129" s="22"/>
      <c r="T129" s="22"/>
      <c r="U129" s="22"/>
      <c r="V129" s="22"/>
    </row>
    <row r="130" spans="2:22" s="19" customFormat="1" ht="0.75" customHeight="1">
      <c r="B130" s="17">
        <v>1941</v>
      </c>
      <c r="C130" s="18">
        <v>161.6</v>
      </c>
      <c r="G130" s="20">
        <v>-20.503</v>
      </c>
      <c r="R130" s="21"/>
      <c r="S130" s="22"/>
      <c r="T130" s="22"/>
      <c r="U130" s="22"/>
      <c r="V130" s="22"/>
    </row>
    <row r="131" spans="2:22" s="19" customFormat="1" ht="0.75" customHeight="1">
      <c r="B131" s="17">
        <v>1942</v>
      </c>
      <c r="C131" s="18">
        <v>198.3</v>
      </c>
      <c r="G131" s="20">
        <v>-54.554</v>
      </c>
      <c r="R131" s="21"/>
      <c r="S131" s="22"/>
      <c r="T131" s="22"/>
      <c r="U131" s="22"/>
      <c r="V131" s="22"/>
    </row>
    <row r="132" spans="2:22" s="19" customFormat="1" ht="0.75" customHeight="1">
      <c r="B132" s="17">
        <v>1943</v>
      </c>
      <c r="C132" s="18">
        <v>219.7</v>
      </c>
      <c r="G132" s="20">
        <v>-47.557</v>
      </c>
      <c r="R132" s="21"/>
      <c r="S132" s="22"/>
      <c r="T132" s="22"/>
      <c r="U132" s="22"/>
      <c r="V132" s="22"/>
    </row>
    <row r="133" spans="2:22" s="19" customFormat="1" ht="0.75" customHeight="1">
      <c r="B133" s="17">
        <v>1944</v>
      </c>
      <c r="C133" s="18">
        <v>223.2</v>
      </c>
      <c r="G133" s="20">
        <v>-47.553000000000004</v>
      </c>
      <c r="R133" s="21"/>
      <c r="S133" s="22"/>
      <c r="T133" s="22"/>
      <c r="U133" s="22"/>
      <c r="V133" s="22"/>
    </row>
    <row r="134" spans="2:22" s="19" customFormat="1" ht="0.75" customHeight="1">
      <c r="B134" s="17">
        <v>1945</v>
      </c>
      <c r="C134" s="18">
        <v>222.6</v>
      </c>
      <c r="G134" s="20">
        <v>-15.936</v>
      </c>
      <c r="R134" s="21"/>
      <c r="S134" s="22"/>
      <c r="T134" s="22"/>
      <c r="U134" s="22"/>
      <c r="V134" s="22"/>
    </row>
    <row r="135" spans="2:22" s="19" customFormat="1" ht="0.75" customHeight="1">
      <c r="B135" s="17">
        <v>1946</v>
      </c>
      <c r="C135" s="18">
        <v>244.6</v>
      </c>
      <c r="G135" s="20">
        <v>4.018000000000001</v>
      </c>
      <c r="R135" s="21"/>
      <c r="S135" s="22"/>
      <c r="T135" s="22"/>
      <c r="U135" s="22"/>
      <c r="V135" s="22"/>
    </row>
    <row r="136" spans="2:22" s="19" customFormat="1" ht="0.75" customHeight="1">
      <c r="B136" s="17">
        <v>1947</v>
      </c>
      <c r="C136" s="18">
        <v>269.7</v>
      </c>
      <c r="G136" s="20">
        <v>11.796000000000003</v>
      </c>
      <c r="R136" s="21"/>
      <c r="S136" s="22"/>
      <c r="T136" s="22"/>
      <c r="U136" s="22"/>
      <c r="V136" s="22"/>
    </row>
    <row r="137" spans="2:22" s="19" customFormat="1" ht="0.75" customHeight="1">
      <c r="B137" s="17">
        <v>1948</v>
      </c>
      <c r="C137" s="18">
        <v>267.9</v>
      </c>
      <c r="G137" s="20">
        <v>0.5799999999999983</v>
      </c>
      <c r="R137" s="21"/>
      <c r="S137" s="22"/>
      <c r="T137" s="22"/>
      <c r="U137" s="22"/>
      <c r="V137" s="22"/>
    </row>
    <row r="138" spans="2:22" s="19" customFormat="1" ht="0.75" customHeight="1">
      <c r="B138" s="17">
        <v>1949</v>
      </c>
      <c r="C138" s="18">
        <v>294.6</v>
      </c>
      <c r="G138" s="20">
        <v>-3.1189999999999998</v>
      </c>
      <c r="R138" s="21"/>
      <c r="S138" s="22"/>
      <c r="T138" s="22"/>
      <c r="U138" s="22"/>
      <c r="V138" s="22"/>
    </row>
    <row r="139" spans="2:22" s="19" customFormat="1" ht="0.75" customHeight="1">
      <c r="B139" s="17">
        <v>1950</v>
      </c>
      <c r="C139" s="18">
        <v>339.7</v>
      </c>
      <c r="G139" s="20">
        <v>6.101999999999997</v>
      </c>
      <c r="R139" s="21"/>
      <c r="S139" s="22"/>
      <c r="T139" s="22"/>
      <c r="U139" s="22"/>
      <c r="V139" s="22"/>
    </row>
    <row r="140" spans="2:22" s="19" customFormat="1" ht="0.75" customHeight="1">
      <c r="B140" s="17">
        <v>1951</v>
      </c>
      <c r="C140" s="18">
        <v>358.6</v>
      </c>
      <c r="G140" s="20">
        <v>-1.5190000000000055</v>
      </c>
      <c r="R140" s="21"/>
      <c r="S140" s="22"/>
      <c r="T140" s="22"/>
      <c r="U140" s="22"/>
      <c r="V140" s="22"/>
    </row>
    <row r="141" spans="2:22" s="19" customFormat="1" ht="0.75" customHeight="1">
      <c r="B141" s="17">
        <v>1952</v>
      </c>
      <c r="C141" s="18">
        <v>379.7</v>
      </c>
      <c r="G141" s="20">
        <v>-6.492999999999995</v>
      </c>
      <c r="R141" s="21"/>
      <c r="S141" s="22"/>
      <c r="T141" s="22"/>
      <c r="U141" s="22"/>
      <c r="V141" s="22"/>
    </row>
    <row r="142" spans="2:22" s="19" customFormat="1" ht="0.75" customHeight="1">
      <c r="B142" s="17">
        <v>1953</v>
      </c>
      <c r="C142" s="18">
        <v>381.3</v>
      </c>
      <c r="G142" s="20">
        <v>-1.1540000000000106</v>
      </c>
      <c r="R142" s="21"/>
      <c r="S142" s="22"/>
      <c r="T142" s="22"/>
      <c r="U142" s="22"/>
      <c r="V142" s="22"/>
    </row>
    <row r="143" spans="2:22" s="19" customFormat="1" ht="0.75" customHeight="1">
      <c r="B143" s="17">
        <v>1954</v>
      </c>
      <c r="C143" s="18">
        <v>415.1</v>
      </c>
      <c r="G143" s="20">
        <v>-2.993000000000009</v>
      </c>
      <c r="R143" s="21"/>
      <c r="S143" s="22"/>
      <c r="T143" s="22"/>
      <c r="U143" s="22"/>
      <c r="V143" s="22"/>
    </row>
    <row r="144" spans="2:22" s="19" customFormat="1" ht="0.75" customHeight="1">
      <c r="B144" s="17">
        <v>1955</v>
      </c>
      <c r="C144" s="18">
        <v>438</v>
      </c>
      <c r="G144" s="20">
        <v>3.9470000000000027</v>
      </c>
      <c r="R144" s="21"/>
      <c r="S144" s="22"/>
      <c r="T144" s="22"/>
      <c r="U144" s="22"/>
      <c r="V144" s="22"/>
    </row>
    <row r="145" spans="2:22" s="19" customFormat="1" ht="0.75" customHeight="1">
      <c r="B145" s="17">
        <v>1956</v>
      </c>
      <c r="C145" s="18">
        <v>461</v>
      </c>
      <c r="G145" s="20">
        <v>3.411999999999992</v>
      </c>
      <c r="R145" s="21"/>
      <c r="S145" s="22"/>
      <c r="T145" s="22"/>
      <c r="U145" s="22"/>
      <c r="V145" s="22"/>
    </row>
    <row r="146" spans="2:22" s="19" customFormat="1" ht="0.75" customHeight="1">
      <c r="B146" s="17">
        <v>1957</v>
      </c>
      <c r="C146" s="18">
        <v>467.3</v>
      </c>
      <c r="G146" s="20">
        <v>-2.7690000000000055</v>
      </c>
      <c r="R146" s="21"/>
      <c r="S146" s="22"/>
      <c r="T146" s="22"/>
      <c r="U146" s="22"/>
      <c r="V146" s="22"/>
    </row>
    <row r="147" spans="2:22" s="19" customFormat="1" ht="0.75" customHeight="1">
      <c r="B147" s="17">
        <v>1958</v>
      </c>
      <c r="C147" s="18">
        <v>507.2</v>
      </c>
      <c r="G147" s="20">
        <v>-12.849000000000004</v>
      </c>
      <c r="R147" s="21"/>
      <c r="S147" s="22"/>
      <c r="T147" s="22"/>
      <c r="U147" s="22"/>
      <c r="V147" s="22"/>
    </row>
    <row r="148" spans="2:22" s="19" customFormat="1" ht="0.75" customHeight="1">
      <c r="B148" s="17">
        <v>1959</v>
      </c>
      <c r="C148" s="24">
        <v>519</v>
      </c>
      <c r="D148" s="25">
        <f aca="true" t="shared" si="0" ref="D148:D191">G148/C148</f>
        <v>0.0005799614643545316</v>
      </c>
      <c r="E148" s="25">
        <f aca="true" t="shared" si="1" ref="E148:E191">H148/C148</f>
        <v>0.005441233140655106</v>
      </c>
      <c r="F148" s="25">
        <f>SUM(D148:E148)</f>
        <v>0.0060211946050096376</v>
      </c>
      <c r="G148" s="26">
        <v>0.30100000000000193</v>
      </c>
      <c r="H148" s="27">
        <v>2.824</v>
      </c>
      <c r="I148" s="28"/>
      <c r="R148" s="21"/>
      <c r="S148" s="22"/>
      <c r="T148" s="22"/>
      <c r="U148" s="22"/>
      <c r="V148" s="22"/>
    </row>
    <row r="149" spans="2:22" s="19" customFormat="1" ht="0.75" customHeight="1">
      <c r="B149" s="23">
        <v>1960</v>
      </c>
      <c r="C149" s="24">
        <v>530</v>
      </c>
      <c r="D149" s="25">
        <f t="shared" si="0"/>
        <v>-0.006292452830188667</v>
      </c>
      <c r="E149" s="25">
        <f t="shared" si="1"/>
        <v>0.007211320754716981</v>
      </c>
      <c r="F149" s="25">
        <f aca="true" t="shared" si="2" ref="F149:F191">SUM(D149:E149)</f>
        <v>0.0009188679245283136</v>
      </c>
      <c r="G149" s="29">
        <v>-3.3349999999999937</v>
      </c>
      <c r="H149" s="27">
        <v>3.822</v>
      </c>
      <c r="I149" s="28"/>
      <c r="R149" s="21"/>
      <c r="S149" s="22"/>
      <c r="T149" s="22"/>
      <c r="U149" s="22"/>
      <c r="V149" s="22"/>
    </row>
    <row r="150" spans="2:22" s="19" customFormat="1" ht="0.75" customHeight="1">
      <c r="B150" s="23">
        <v>1961</v>
      </c>
      <c r="C150" s="24">
        <v>568</v>
      </c>
      <c r="D150" s="25">
        <f t="shared" si="0"/>
        <v>-0.012579225352112675</v>
      </c>
      <c r="E150" s="25">
        <f t="shared" si="1"/>
        <v>0.005963028169014084</v>
      </c>
      <c r="F150" s="25">
        <f t="shared" si="2"/>
        <v>-0.006616197183098591</v>
      </c>
      <c r="G150" s="29">
        <v>-7.145</v>
      </c>
      <c r="H150" s="27">
        <v>3.387</v>
      </c>
      <c r="I150" s="28"/>
      <c r="R150" s="21"/>
      <c r="S150" s="22"/>
      <c r="T150" s="22"/>
      <c r="U150" s="22"/>
      <c r="V150" s="22"/>
    </row>
    <row r="151" spans="2:22" s="19" customFormat="1" ht="0.75" customHeight="1">
      <c r="B151" s="23">
        <v>1962</v>
      </c>
      <c r="C151" s="24">
        <v>599</v>
      </c>
      <c r="D151" s="25">
        <f t="shared" si="0"/>
        <v>-0.007939899833055092</v>
      </c>
      <c r="E151" s="25">
        <f t="shared" si="1"/>
        <v>0.007368948247078464</v>
      </c>
      <c r="F151" s="25">
        <f t="shared" si="2"/>
        <v>-0.0005709515859766284</v>
      </c>
      <c r="G151" s="29">
        <v>-4.756</v>
      </c>
      <c r="H151" s="27">
        <v>4.414</v>
      </c>
      <c r="I151" s="28"/>
      <c r="R151" s="21"/>
      <c r="S151" s="22"/>
      <c r="T151" s="22"/>
      <c r="U151" s="22"/>
      <c r="V151" s="22"/>
    </row>
    <row r="152" spans="2:22" s="19" customFormat="1" ht="0.75" customHeight="1">
      <c r="B152" s="23">
        <v>1963</v>
      </c>
      <c r="C152" s="24">
        <v>641</v>
      </c>
      <c r="D152" s="25">
        <f t="shared" si="0"/>
        <v>-0.00922776911076444</v>
      </c>
      <c r="E152" s="25">
        <f t="shared" si="1"/>
        <v>0.01064430577223089</v>
      </c>
      <c r="F152" s="25">
        <f t="shared" si="2"/>
        <v>0.0014165366614664505</v>
      </c>
      <c r="G152" s="29">
        <v>-5.915000000000006</v>
      </c>
      <c r="H152" s="27">
        <v>6.823</v>
      </c>
      <c r="I152" s="28"/>
      <c r="R152" s="21"/>
      <c r="S152" s="22"/>
      <c r="T152" s="22"/>
      <c r="U152" s="22"/>
      <c r="V152" s="22"/>
    </row>
    <row r="153" spans="2:22" s="19" customFormat="1" ht="0.75" customHeight="1">
      <c r="B153" s="23">
        <v>1964</v>
      </c>
      <c r="C153" s="24">
        <v>687</v>
      </c>
      <c r="D153" s="25">
        <f t="shared" si="0"/>
        <v>-0.0020538573508005844</v>
      </c>
      <c r="E153" s="25">
        <f t="shared" si="1"/>
        <v>0.007905385735080058</v>
      </c>
      <c r="F153" s="25">
        <f t="shared" si="2"/>
        <v>0.0058515283842794745</v>
      </c>
      <c r="G153" s="29">
        <v>-1.4110000000000014</v>
      </c>
      <c r="H153" s="27">
        <v>5.431</v>
      </c>
      <c r="I153" s="28"/>
      <c r="R153" s="21"/>
      <c r="S153" s="22"/>
      <c r="T153" s="22"/>
      <c r="U153" s="22"/>
      <c r="V153" s="22"/>
    </row>
    <row r="154" spans="2:22" s="19" customFormat="1" ht="0.75" customHeight="1">
      <c r="B154" s="23">
        <v>1965</v>
      </c>
      <c r="C154" s="24">
        <v>756</v>
      </c>
      <c r="D154" s="25">
        <f t="shared" si="0"/>
        <v>-0.0048902116402116435</v>
      </c>
      <c r="E154" s="25">
        <f t="shared" si="1"/>
        <v>0.004009259259259259</v>
      </c>
      <c r="F154" s="25">
        <f t="shared" si="2"/>
        <v>-0.0008809523809523842</v>
      </c>
      <c r="G154" s="29">
        <v>-3.6970000000000027</v>
      </c>
      <c r="H154" s="27">
        <v>3.031</v>
      </c>
      <c r="I154" s="28"/>
      <c r="R154" s="21"/>
      <c r="S154" s="22"/>
      <c r="T154" s="22"/>
      <c r="U154" s="22"/>
      <c r="V154" s="22"/>
    </row>
    <row r="155" spans="2:22" s="19" customFormat="1" ht="0.75" customHeight="1">
      <c r="B155" s="23">
        <v>1966</v>
      </c>
      <c r="C155" s="24">
        <v>810</v>
      </c>
      <c r="D155" s="25">
        <f t="shared" si="0"/>
        <v>-0.01066913580246913</v>
      </c>
      <c r="E155" s="25">
        <f t="shared" si="1"/>
        <v>0.003188888888888889</v>
      </c>
      <c r="F155" s="25">
        <f t="shared" si="2"/>
        <v>-0.007480246913580242</v>
      </c>
      <c r="G155" s="29">
        <v>-8.641999999999996</v>
      </c>
      <c r="H155" s="27">
        <v>2.583</v>
      </c>
      <c r="I155" s="28"/>
      <c r="R155" s="21"/>
      <c r="S155" s="22"/>
      <c r="T155" s="22"/>
      <c r="U155" s="22"/>
      <c r="V155" s="22"/>
    </row>
    <row r="156" spans="2:22" s="19" customFormat="1" ht="0.75" customHeight="1">
      <c r="B156" s="23">
        <v>1967</v>
      </c>
      <c r="C156" s="24">
        <v>870</v>
      </c>
      <c r="D156" s="25">
        <f t="shared" si="0"/>
        <v>-0.02892068965517238</v>
      </c>
      <c r="E156" s="25">
        <f t="shared" si="1"/>
        <v>0.0007022988505747126</v>
      </c>
      <c r="F156" s="25">
        <f t="shared" si="2"/>
        <v>-0.02821839080459767</v>
      </c>
      <c r="G156" s="29">
        <v>-25.160999999999973</v>
      </c>
      <c r="H156" s="27">
        <v>0.611</v>
      </c>
      <c r="I156" s="28"/>
      <c r="R156" s="21"/>
      <c r="S156" s="22"/>
      <c r="T156" s="22"/>
      <c r="U156" s="22"/>
      <c r="V156" s="22"/>
    </row>
    <row r="157" spans="2:22" s="19" customFormat="1" ht="0.75" customHeight="1">
      <c r="B157" s="23">
        <v>1968</v>
      </c>
      <c r="C157" s="24">
        <v>948</v>
      </c>
      <c r="D157" s="25">
        <f t="shared" si="0"/>
        <v>0.003419831223628712</v>
      </c>
      <c r="E157" s="25">
        <f t="shared" si="1"/>
        <v>0.0004208860759493671</v>
      </c>
      <c r="F157" s="25">
        <f t="shared" si="2"/>
        <v>0.003840717299578079</v>
      </c>
      <c r="G157" s="30">
        <v>3.2420000000000186</v>
      </c>
      <c r="H157" s="27">
        <v>0.399</v>
      </c>
      <c r="I157" s="28"/>
      <c r="R157" s="21"/>
      <c r="S157" s="22"/>
      <c r="T157" s="22"/>
      <c r="U157" s="22"/>
      <c r="V157" s="22"/>
    </row>
    <row r="158" spans="2:22" s="19" customFormat="1" ht="0.75" customHeight="1">
      <c r="B158" s="23">
        <v>1969</v>
      </c>
      <c r="C158" s="24">
        <v>1010</v>
      </c>
      <c r="D158" s="25">
        <f t="shared" si="0"/>
        <v>-0.0028138613861386267</v>
      </c>
      <c r="E158" s="25">
        <f t="shared" si="1"/>
        <v>0.002307920792079208</v>
      </c>
      <c r="F158" s="25">
        <f t="shared" si="2"/>
        <v>-0.0005059405940594187</v>
      </c>
      <c r="G158" s="29">
        <v>-2.842000000000013</v>
      </c>
      <c r="H158" s="27">
        <v>2.331</v>
      </c>
      <c r="I158" s="28"/>
      <c r="R158" s="21"/>
      <c r="S158" s="22"/>
      <c r="T158" s="22"/>
      <c r="U158" s="22"/>
      <c r="V158" s="22"/>
    </row>
    <row r="159" spans="2:22" s="19" customFormat="1" ht="0.75" customHeight="1">
      <c r="B159" s="23">
        <v>1970</v>
      </c>
      <c r="C159" s="24">
        <v>1078</v>
      </c>
      <c r="D159" s="25">
        <f t="shared" si="0"/>
        <v>-0.02136641929499071</v>
      </c>
      <c r="E159" s="25">
        <f t="shared" si="1"/>
        <v>-0.001329313543599258</v>
      </c>
      <c r="F159" s="25">
        <f t="shared" si="2"/>
        <v>-0.022695732838589968</v>
      </c>
      <c r="G159" s="29">
        <v>-23.032999999999987</v>
      </c>
      <c r="H159" s="27">
        <v>-1.433</v>
      </c>
      <c r="I159" s="28"/>
      <c r="R159" s="21"/>
      <c r="S159" s="22"/>
      <c r="T159" s="22"/>
      <c r="U159" s="22"/>
      <c r="V159" s="22"/>
    </row>
    <row r="160" spans="2:22" s="19" customFormat="1" ht="0.75" customHeight="1">
      <c r="B160" s="23">
        <v>1971</v>
      </c>
      <c r="C160" s="24">
        <v>1175</v>
      </c>
      <c r="D160" s="25">
        <f t="shared" si="0"/>
        <v>-0.019891063829787246</v>
      </c>
      <c r="E160" s="25">
        <f t="shared" si="1"/>
        <v>-0.0049319148936170214</v>
      </c>
      <c r="F160" s="25">
        <f t="shared" si="2"/>
        <v>-0.02482297872340427</v>
      </c>
      <c r="G160" s="29">
        <v>-23.372000000000014</v>
      </c>
      <c r="H160" s="27">
        <v>-5.795</v>
      </c>
      <c r="I160" s="28"/>
      <c r="R160" s="21"/>
      <c r="S160" s="22"/>
      <c r="T160" s="22"/>
      <c r="U160" s="22"/>
      <c r="V160" s="22"/>
    </row>
    <row r="161" spans="2:22" s="19" customFormat="1" ht="0.75" customHeight="1">
      <c r="B161" s="23">
        <v>1972</v>
      </c>
      <c r="C161" s="24">
        <v>1310</v>
      </c>
      <c r="D161" s="25">
        <f t="shared" si="0"/>
        <v>-0.011380152671755715</v>
      </c>
      <c r="E161" s="25">
        <f t="shared" si="1"/>
        <v>0.005450381679389313</v>
      </c>
      <c r="F161" s="25">
        <f t="shared" si="2"/>
        <v>-0.005929770992366402</v>
      </c>
      <c r="G161" s="29">
        <v>-14.907999999999987</v>
      </c>
      <c r="H161" s="27">
        <v>7.14</v>
      </c>
      <c r="I161" s="28"/>
      <c r="R161" s="21"/>
      <c r="S161" s="22"/>
      <c r="T161" s="22"/>
      <c r="U161" s="22"/>
      <c r="V161" s="22"/>
    </row>
    <row r="162" spans="2:22" s="19" customFormat="1" ht="0.75" customHeight="1">
      <c r="B162" s="23">
        <v>1973</v>
      </c>
      <c r="C162" s="24">
        <v>1438</v>
      </c>
      <c r="D162" s="25">
        <f t="shared" si="0"/>
        <v>-0.004266342141863693</v>
      </c>
      <c r="E162" s="25">
        <f t="shared" si="1"/>
        <v>0.0013643949930458971</v>
      </c>
      <c r="F162" s="25">
        <f t="shared" si="2"/>
        <v>-0.002901947148817796</v>
      </c>
      <c r="G162" s="29">
        <v>-6.134999999999991</v>
      </c>
      <c r="H162" s="27">
        <v>1.962</v>
      </c>
      <c r="I162" s="28"/>
      <c r="R162" s="21"/>
      <c r="S162" s="22"/>
      <c r="T162" s="22"/>
      <c r="U162" s="22"/>
      <c r="V162" s="22"/>
    </row>
    <row r="163" spans="2:22" s="19" customFormat="1" ht="0.75" customHeight="1">
      <c r="B163" s="23">
        <v>1974</v>
      </c>
      <c r="C163" s="24">
        <v>1554</v>
      </c>
      <c r="D163" s="25">
        <f t="shared" si="0"/>
        <v>-0.03426126126126127</v>
      </c>
      <c r="E163" s="25">
        <f t="shared" si="1"/>
        <v>0.011657657657657658</v>
      </c>
      <c r="F163" s="25">
        <f t="shared" si="2"/>
        <v>-0.02260360360360361</v>
      </c>
      <c r="G163" s="29">
        <v>-53.24200000000002</v>
      </c>
      <c r="H163" s="27">
        <v>18.116</v>
      </c>
      <c r="I163" s="28"/>
      <c r="R163" s="21"/>
      <c r="S163" s="22"/>
      <c r="T163" s="22"/>
      <c r="U163" s="22"/>
      <c r="V163" s="22"/>
    </row>
    <row r="164" spans="2:22" s="19" customFormat="1" ht="0.75" customHeight="1">
      <c r="B164" s="23">
        <v>1975</v>
      </c>
      <c r="C164" s="24">
        <v>1733</v>
      </c>
      <c r="D164" s="25">
        <f t="shared" si="0"/>
        <v>-0.04254587420657817</v>
      </c>
      <c r="E164" s="25">
        <f t="shared" si="1"/>
        <v>0.0024783612233121753</v>
      </c>
      <c r="F164" s="25">
        <f t="shared" si="2"/>
        <v>-0.040067512983265996</v>
      </c>
      <c r="G164" s="29">
        <v>-73.73199999999997</v>
      </c>
      <c r="H164" s="27">
        <v>4.295</v>
      </c>
      <c r="I164" s="28"/>
      <c r="R164" s="21"/>
      <c r="S164" s="22"/>
      <c r="T164" s="22"/>
      <c r="U164" s="22"/>
      <c r="V164" s="22"/>
    </row>
    <row r="165" spans="2:22" s="19" customFormat="1" ht="0.75" customHeight="1">
      <c r="B165" s="23">
        <v>1976</v>
      </c>
      <c r="C165" s="24">
        <v>1972</v>
      </c>
      <c r="D165" s="25">
        <f t="shared" si="0"/>
        <v>-0.0272104462474645</v>
      </c>
      <c r="E165" s="25">
        <f t="shared" si="1"/>
        <v>-0.007269269776876268</v>
      </c>
      <c r="F165" s="25">
        <f t="shared" si="2"/>
        <v>-0.034479716024340766</v>
      </c>
      <c r="G165" s="29">
        <v>-53.65899999999999</v>
      </c>
      <c r="H165" s="27">
        <v>-14.335</v>
      </c>
      <c r="I165" s="28"/>
      <c r="R165" s="21"/>
      <c r="S165" s="22"/>
      <c r="T165" s="22"/>
      <c r="U165" s="22"/>
      <c r="V165" s="22"/>
    </row>
    <row r="166" spans="2:22" s="19" customFormat="1" ht="0.75" customHeight="1">
      <c r="B166" s="23">
        <v>1977</v>
      </c>
      <c r="C166" s="24">
        <v>2214</v>
      </c>
      <c r="D166" s="25">
        <f t="shared" si="0"/>
        <v>-0.026732158988256552</v>
      </c>
      <c r="E166" s="25">
        <f t="shared" si="1"/>
        <v>-0.0068396567299006325</v>
      </c>
      <c r="F166" s="25">
        <f t="shared" si="2"/>
        <v>-0.033571815718157184</v>
      </c>
      <c r="G166" s="29">
        <v>-59.185</v>
      </c>
      <c r="H166" s="27">
        <v>-15.143</v>
      </c>
      <c r="I166" s="28"/>
      <c r="R166" s="21"/>
      <c r="S166" s="22"/>
      <c r="T166" s="22"/>
      <c r="U166" s="22"/>
      <c r="V166" s="22"/>
    </row>
    <row r="167" spans="2:22" s="19" customFormat="1" ht="0.75" customHeight="1">
      <c r="B167" s="23">
        <v>1978</v>
      </c>
      <c r="C167" s="24">
        <v>2498</v>
      </c>
      <c r="D167" s="25">
        <f t="shared" si="0"/>
        <v>-0.016305044035228183</v>
      </c>
      <c r="E167" s="25">
        <f t="shared" si="1"/>
        <v>-0.00011409127301841472</v>
      </c>
      <c r="F167" s="25">
        <f t="shared" si="2"/>
        <v>-0.016419135308246596</v>
      </c>
      <c r="G167" s="29">
        <v>-40.73</v>
      </c>
      <c r="H167" s="27">
        <v>-0.285</v>
      </c>
      <c r="I167" s="28"/>
      <c r="R167" s="21"/>
      <c r="S167" s="22"/>
      <c r="T167" s="22"/>
      <c r="U167" s="22"/>
      <c r="V167" s="22"/>
    </row>
    <row r="168" spans="2:22" s="19" customFormat="1" ht="0.75" customHeight="1">
      <c r="B168" s="23">
        <v>1979</v>
      </c>
      <c r="C168" s="24">
        <v>2719</v>
      </c>
      <c r="D168" s="25">
        <f t="shared" si="0"/>
        <v>-0.027155204119161454</v>
      </c>
      <c r="E168" s="25">
        <f t="shared" si="1"/>
        <v>0.0008521515262964325</v>
      </c>
      <c r="F168" s="25">
        <f t="shared" si="2"/>
        <v>-0.02630305259286502</v>
      </c>
      <c r="G168" s="29">
        <v>-73.835</v>
      </c>
      <c r="H168" s="27">
        <v>2.317</v>
      </c>
      <c r="I168" s="28"/>
      <c r="R168" s="21"/>
      <c r="S168" s="22"/>
      <c r="T168" s="22"/>
      <c r="U168" s="22"/>
      <c r="V168" s="22"/>
    </row>
    <row r="169" spans="2:22" s="19" customFormat="1" ht="0.75" customHeight="1">
      <c r="B169" s="23">
        <v>1980</v>
      </c>
      <c r="C169" s="24">
        <v>3048</v>
      </c>
      <c r="D169" s="25">
        <f t="shared" si="0"/>
        <v>-0.026239173228346447</v>
      </c>
      <c r="E169" s="25">
        <f t="shared" si="1"/>
        <v>0.0016502624671916012</v>
      </c>
      <c r="F169" s="25">
        <f t="shared" si="2"/>
        <v>-0.024588910761154846</v>
      </c>
      <c r="G169" s="29">
        <v>-79.97699999999998</v>
      </c>
      <c r="H169" s="27">
        <v>5.03</v>
      </c>
      <c r="I169" s="28"/>
      <c r="R169" s="21"/>
      <c r="S169" s="22"/>
      <c r="T169" s="22"/>
      <c r="U169" s="22"/>
      <c r="V169" s="22"/>
    </row>
    <row r="170" spans="2:22" s="19" customFormat="1" ht="0.75" customHeight="1">
      <c r="B170" s="23">
        <v>1981</v>
      </c>
      <c r="C170" s="24">
        <v>3214</v>
      </c>
      <c r="D170" s="25">
        <f t="shared" si="0"/>
        <v>-0.039822339763534546</v>
      </c>
      <c r="E170" s="25">
        <f t="shared" si="1"/>
        <v>-0.0017224642190416925</v>
      </c>
      <c r="F170" s="25">
        <f t="shared" si="2"/>
        <v>-0.04154480398257624</v>
      </c>
      <c r="G170" s="29">
        <v>-127.98900000000003</v>
      </c>
      <c r="H170" s="27">
        <v>-5.536</v>
      </c>
      <c r="I170" s="28"/>
      <c r="R170" s="21"/>
      <c r="S170" s="22"/>
      <c r="T170" s="22"/>
      <c r="U170" s="22"/>
      <c r="V170" s="22"/>
    </row>
    <row r="171" spans="2:22" s="19" customFormat="1" ht="0.75" customHeight="1">
      <c r="B171" s="23">
        <v>1982</v>
      </c>
      <c r="C171" s="24">
        <v>3422</v>
      </c>
      <c r="D171" s="25">
        <f t="shared" si="0"/>
        <v>-0.06072998246639392</v>
      </c>
      <c r="E171" s="25">
        <f t="shared" si="1"/>
        <v>-0.011306545879602573</v>
      </c>
      <c r="F171" s="25">
        <f t="shared" si="2"/>
        <v>-0.0720365283459965</v>
      </c>
      <c r="G171" s="29">
        <v>-207.81799999999998</v>
      </c>
      <c r="H171" s="27">
        <v>-38.691</v>
      </c>
      <c r="I171" s="28"/>
      <c r="R171" s="21"/>
      <c r="S171" s="22"/>
      <c r="T171" s="22"/>
      <c r="U171" s="22"/>
      <c r="V171" s="22"/>
    </row>
    <row r="172" spans="2:22" s="19" customFormat="1" ht="0.75" customHeight="1">
      <c r="B172" s="23">
        <v>1983</v>
      </c>
      <c r="C172" s="24">
        <v>3820</v>
      </c>
      <c r="D172" s="25">
        <f t="shared" si="0"/>
        <v>-0.048531151832460734</v>
      </c>
      <c r="E172" s="25">
        <f t="shared" si="1"/>
        <v>-0.02469738219895288</v>
      </c>
      <c r="F172" s="25">
        <f t="shared" si="2"/>
        <v>-0.0732285340314136</v>
      </c>
      <c r="G172" s="29">
        <v>-185.389</v>
      </c>
      <c r="H172" s="27">
        <v>-94.344</v>
      </c>
      <c r="I172" s="28"/>
      <c r="R172" s="21"/>
      <c r="S172" s="22"/>
      <c r="T172" s="22"/>
      <c r="U172" s="22"/>
      <c r="V172" s="22"/>
    </row>
    <row r="173" spans="2:22" s="19" customFormat="1" ht="0.75" customHeight="1">
      <c r="B173" s="23">
        <v>1984</v>
      </c>
      <c r="C173" s="24">
        <v>4108</v>
      </c>
      <c r="D173" s="25">
        <f t="shared" si="0"/>
        <v>-0.051687925998052595</v>
      </c>
      <c r="E173" s="25">
        <f t="shared" si="1"/>
        <v>-0.028762171372930866</v>
      </c>
      <c r="F173" s="25">
        <f t="shared" si="2"/>
        <v>-0.08045009737098346</v>
      </c>
      <c r="G173" s="29">
        <v>-212.33400000000006</v>
      </c>
      <c r="H173" s="27">
        <v>-118.155</v>
      </c>
      <c r="I173" s="28"/>
      <c r="R173" s="21"/>
      <c r="S173" s="22"/>
      <c r="T173" s="22"/>
      <c r="U173" s="22"/>
      <c r="V173" s="22"/>
    </row>
    <row r="174" spans="2:22" s="19" customFormat="1" ht="0.75" customHeight="1">
      <c r="B174" s="23">
        <v>1985</v>
      </c>
      <c r="C174" s="24">
        <v>4368</v>
      </c>
      <c r="D174" s="25">
        <f t="shared" si="0"/>
        <v>-0.050651327838827837</v>
      </c>
      <c r="E174" s="25">
        <f t="shared" si="1"/>
        <v>-0.03369436813186813</v>
      </c>
      <c r="F174" s="25">
        <f t="shared" si="2"/>
        <v>-0.08434569597069597</v>
      </c>
      <c r="G174" s="29">
        <v>-221.245</v>
      </c>
      <c r="H174" s="27">
        <v>-147.177</v>
      </c>
      <c r="I174" s="28"/>
      <c r="R174" s="21"/>
      <c r="S174" s="22"/>
      <c r="T174" s="22"/>
      <c r="U174" s="22"/>
      <c r="V174" s="22"/>
    </row>
    <row r="175" spans="2:22" s="19" customFormat="1" ht="0.75" customHeight="1">
      <c r="B175" s="23">
        <v>1986</v>
      </c>
      <c r="C175" s="24">
        <v>4609</v>
      </c>
      <c r="D175" s="25">
        <f t="shared" si="0"/>
        <v>-0.03249468431330007</v>
      </c>
      <c r="E175" s="25">
        <f t="shared" si="1"/>
        <v>-0.03485680190930788</v>
      </c>
      <c r="F175" s="25">
        <f t="shared" si="2"/>
        <v>-0.06735148622260795</v>
      </c>
      <c r="G175" s="29">
        <v>-149.76800000000003</v>
      </c>
      <c r="H175" s="27">
        <v>-160.655</v>
      </c>
      <c r="I175" s="28"/>
      <c r="R175" s="21"/>
      <c r="S175" s="22"/>
      <c r="T175" s="22"/>
      <c r="U175" s="22"/>
      <c r="V175" s="22"/>
    </row>
    <row r="176" spans="2:22" s="19" customFormat="1" ht="0.75" customHeight="1">
      <c r="B176" s="23">
        <v>1987</v>
      </c>
      <c r="C176" s="24">
        <v>4957</v>
      </c>
      <c r="D176" s="25">
        <f t="shared" si="0"/>
        <v>-0.03130643534395804</v>
      </c>
      <c r="E176" s="25">
        <f t="shared" si="1"/>
        <v>-0.024440790800887634</v>
      </c>
      <c r="F176" s="25">
        <f t="shared" si="2"/>
        <v>-0.055747226144845674</v>
      </c>
      <c r="G176" s="29">
        <v>-155.18600000000004</v>
      </c>
      <c r="H176" s="27">
        <v>-121.153</v>
      </c>
      <c r="I176" s="28"/>
      <c r="R176" s="21"/>
      <c r="S176" s="22"/>
      <c r="T176" s="22"/>
      <c r="U176" s="22"/>
      <c r="V176" s="22"/>
    </row>
    <row r="177" spans="2:22" s="19" customFormat="1" ht="0.75" customHeight="1">
      <c r="B177" s="23">
        <v>1988</v>
      </c>
      <c r="C177" s="24">
        <v>5355</v>
      </c>
      <c r="D177" s="25">
        <f t="shared" si="0"/>
        <v>-0.028474509803921567</v>
      </c>
      <c r="E177" s="25">
        <f t="shared" si="1"/>
        <v>-0.018578151260504203</v>
      </c>
      <c r="F177" s="25">
        <f t="shared" si="2"/>
        <v>-0.047052661064425766</v>
      </c>
      <c r="G177" s="29">
        <v>-152.481</v>
      </c>
      <c r="H177" s="27">
        <v>-99.486</v>
      </c>
      <c r="I177" s="28"/>
      <c r="R177" s="21"/>
      <c r="S177" s="22"/>
      <c r="T177" s="22"/>
      <c r="U177" s="22"/>
      <c r="V177" s="22"/>
    </row>
    <row r="178" spans="2:22" s="19" customFormat="1" ht="0.75" customHeight="1">
      <c r="B178" s="23">
        <v>1989</v>
      </c>
      <c r="C178" s="24">
        <v>5683</v>
      </c>
      <c r="D178" s="25">
        <f t="shared" si="0"/>
        <v>-0.03892204821397149</v>
      </c>
      <c r="E178" s="25">
        <f t="shared" si="1"/>
        <v>-0.01389547774062995</v>
      </c>
      <c r="F178" s="25">
        <f t="shared" si="2"/>
        <v>-0.05281752595460144</v>
      </c>
      <c r="G178" s="29">
        <v>-221.19399999999996</v>
      </c>
      <c r="H178" s="27">
        <v>-78.968</v>
      </c>
      <c r="I178" s="28"/>
      <c r="R178" s="21"/>
      <c r="S178" s="22"/>
      <c r="T178" s="22"/>
      <c r="U178" s="22"/>
      <c r="V178" s="22"/>
    </row>
    <row r="179" spans="2:22" s="19" customFormat="1" ht="0.75" customHeight="1">
      <c r="B179" s="23">
        <v>1990</v>
      </c>
      <c r="C179" s="24">
        <v>5861</v>
      </c>
      <c r="D179" s="25">
        <f t="shared" si="0"/>
        <v>-0.045957857020986204</v>
      </c>
      <c r="E179" s="25">
        <f t="shared" si="1"/>
        <v>0.0006393106978331343</v>
      </c>
      <c r="F179" s="25">
        <f t="shared" si="2"/>
        <v>-0.04531854632315307</v>
      </c>
      <c r="G179" s="29">
        <v>-269.35900000000015</v>
      </c>
      <c r="H179" s="27">
        <v>3.747</v>
      </c>
      <c r="I179" s="28"/>
      <c r="R179" s="21"/>
      <c r="S179" s="22"/>
      <c r="T179" s="22"/>
      <c r="U179" s="22"/>
      <c r="V179" s="22"/>
    </row>
    <row r="180" spans="2:22" s="19" customFormat="1" ht="0.75" customHeight="1">
      <c r="B180" s="23">
        <v>1991</v>
      </c>
      <c r="C180" s="24">
        <v>6149</v>
      </c>
      <c r="D180" s="25">
        <f t="shared" si="0"/>
        <v>-0.04722751666937714</v>
      </c>
      <c r="E180" s="25">
        <f t="shared" si="1"/>
        <v>-0.007804683688404619</v>
      </c>
      <c r="F180" s="25">
        <f t="shared" si="2"/>
        <v>-0.05503220035778176</v>
      </c>
      <c r="G180" s="29">
        <v>-290.40200000000004</v>
      </c>
      <c r="H180" s="27">
        <v>-47.991</v>
      </c>
      <c r="I180" s="28"/>
      <c r="R180" s="21"/>
      <c r="S180" s="22"/>
      <c r="T180" s="22"/>
      <c r="U180" s="22"/>
      <c r="V180" s="22"/>
    </row>
    <row r="181" spans="2:22" s="19" customFormat="1" ht="0.75" customHeight="1">
      <c r="B181" s="23">
        <v>1992</v>
      </c>
      <c r="C181" s="24">
        <v>6477</v>
      </c>
      <c r="D181" s="25">
        <f t="shared" si="0"/>
        <v>-0.039372085842210885</v>
      </c>
      <c r="E181" s="25">
        <f t="shared" si="1"/>
        <v>-0.012658175081056044</v>
      </c>
      <c r="F181" s="25">
        <f t="shared" si="2"/>
        <v>-0.05203026092326693</v>
      </c>
      <c r="G181" s="29">
        <v>-255.01299999999992</v>
      </c>
      <c r="H181" s="27">
        <v>-81.987</v>
      </c>
      <c r="I181" s="28"/>
      <c r="R181" s="21"/>
      <c r="S181" s="22"/>
      <c r="T181" s="22"/>
      <c r="U181" s="22"/>
      <c r="V181" s="22"/>
    </row>
    <row r="182" spans="2:22" s="19" customFormat="1" ht="0.75" customHeight="1">
      <c r="B182" s="23">
        <v>1993</v>
      </c>
      <c r="C182" s="24">
        <v>6837</v>
      </c>
      <c r="D182" s="25">
        <f t="shared" si="0"/>
        <v>-0.02970659646043587</v>
      </c>
      <c r="E182" s="25">
        <f t="shared" si="1"/>
        <v>-0.017263712154453707</v>
      </c>
      <c r="F182" s="25">
        <f t="shared" si="2"/>
        <v>-0.04697030861488957</v>
      </c>
      <c r="G182" s="29">
        <v>-203.10400000000004</v>
      </c>
      <c r="H182" s="27">
        <v>-118.032</v>
      </c>
      <c r="I182" s="28"/>
      <c r="R182" s="21"/>
      <c r="S182" s="22"/>
      <c r="T182" s="22"/>
      <c r="U182" s="22"/>
      <c r="V182" s="22"/>
    </row>
    <row r="183" spans="2:22" s="19" customFormat="1" ht="0.75" customHeight="1">
      <c r="B183" s="23">
        <v>1994</v>
      </c>
      <c r="C183" s="24">
        <v>7187</v>
      </c>
      <c r="D183" s="25">
        <f t="shared" si="0"/>
        <v>-0.022804925560038974</v>
      </c>
      <c r="E183" s="25">
        <f t="shared" si="1"/>
        <v>-0.015232781410880756</v>
      </c>
      <c r="F183" s="25">
        <f t="shared" si="2"/>
        <v>-0.03803770697091973</v>
      </c>
      <c r="G183" s="29">
        <v>-163.89900000000011</v>
      </c>
      <c r="H183" s="27">
        <v>-109.478</v>
      </c>
      <c r="I183" s="28"/>
      <c r="R183" s="21"/>
      <c r="S183" s="22"/>
      <c r="T183" s="22"/>
      <c r="U183" s="22"/>
      <c r="V183" s="22"/>
    </row>
    <row r="184" spans="2:22" s="19" customFormat="1" ht="0.75" customHeight="1">
      <c r="B184" s="23">
        <v>1995</v>
      </c>
      <c r="C184" s="24">
        <v>7484</v>
      </c>
      <c r="D184" s="25">
        <f t="shared" si="0"/>
        <v>-0.014332977017637631</v>
      </c>
      <c r="E184" s="25">
        <f t="shared" si="1"/>
        <v>-0.016061865312667022</v>
      </c>
      <c r="F184" s="25">
        <f t="shared" si="2"/>
        <v>-0.030394842330304653</v>
      </c>
      <c r="G184" s="29">
        <v>-107.26800000000003</v>
      </c>
      <c r="H184" s="27">
        <v>-120.207</v>
      </c>
      <c r="I184" s="28"/>
      <c r="R184" s="21"/>
      <c r="S184" s="22"/>
      <c r="T184" s="22"/>
      <c r="U184" s="22"/>
      <c r="V184" s="22"/>
    </row>
    <row r="185" spans="2:22" s="19" customFormat="1" ht="0.75" customHeight="1">
      <c r="B185" s="23">
        <v>1996</v>
      </c>
      <c r="C185" s="24">
        <v>8006.16</v>
      </c>
      <c r="D185" s="25">
        <f t="shared" si="0"/>
        <v>-0.0027403898997771783</v>
      </c>
      <c r="E185" s="25">
        <f t="shared" si="1"/>
        <v>-0.016984297091239747</v>
      </c>
      <c r="F185" s="25">
        <f t="shared" si="2"/>
        <v>-0.019724686991016926</v>
      </c>
      <c r="G185" s="29">
        <v>-21.940000000000055</v>
      </c>
      <c r="H185" s="27">
        <v>-135.979</v>
      </c>
      <c r="I185" s="28"/>
      <c r="R185" s="21"/>
      <c r="S185" s="22"/>
      <c r="T185" s="22"/>
      <c r="U185" s="22"/>
      <c r="V185" s="22"/>
    </row>
    <row r="186" spans="2:22" s="19" customFormat="1" ht="0.75" customHeight="1">
      <c r="B186" s="23">
        <v>1997</v>
      </c>
      <c r="C186" s="24">
        <v>8386.964467005075</v>
      </c>
      <c r="D186" s="25">
        <f t="shared" si="0"/>
        <v>0.008294538539381884</v>
      </c>
      <c r="E186" s="25">
        <f t="shared" si="1"/>
        <v>-0.02498603646461272</v>
      </c>
      <c r="F186" s="25">
        <f t="shared" si="2"/>
        <v>-0.016691497925230836</v>
      </c>
      <c r="G186" s="30">
        <v>69.56600000000003</v>
      </c>
      <c r="H186" s="27">
        <v>-209.557</v>
      </c>
      <c r="I186" s="28"/>
      <c r="R186" s="21"/>
      <c r="S186" s="22"/>
      <c r="T186" s="22"/>
      <c r="U186" s="22"/>
      <c r="V186" s="22"/>
    </row>
    <row r="187" spans="2:22" s="19" customFormat="1" ht="0.75" customHeight="1">
      <c r="B187" s="23">
        <v>1998</v>
      </c>
      <c r="C187" s="24">
        <v>8766.857868020305</v>
      </c>
      <c r="D187" s="25">
        <f t="shared" si="0"/>
        <v>0.01432668373216851</v>
      </c>
      <c r="E187" s="25">
        <f t="shared" si="1"/>
        <v>-0.03385728438495001</v>
      </c>
      <c r="F187" s="25">
        <f t="shared" si="2"/>
        <v>-0.0195306006527815</v>
      </c>
      <c r="G187" s="30">
        <v>125.6</v>
      </c>
      <c r="H187" s="27">
        <v>-296.822</v>
      </c>
      <c r="I187" s="28"/>
      <c r="R187" s="21"/>
      <c r="S187" s="22"/>
      <c r="T187" s="22"/>
      <c r="U187" s="22"/>
      <c r="V187" s="22"/>
    </row>
    <row r="188" spans="2:22" s="19" customFormat="1" ht="0.75" customHeight="1">
      <c r="B188" s="23">
        <v>1999</v>
      </c>
      <c r="C188" s="31">
        <v>9817</v>
      </c>
      <c r="D188" s="25">
        <f t="shared" si="0"/>
        <v>0.024079861464805955</v>
      </c>
      <c r="E188" s="25">
        <f t="shared" si="1"/>
        <v>-0.0421150045838851</v>
      </c>
      <c r="F188" s="25">
        <f t="shared" si="2"/>
        <v>-0.018035143119079142</v>
      </c>
      <c r="G188" s="30">
        <v>236.39200000000005</v>
      </c>
      <c r="H188" s="27">
        <v>-413.443</v>
      </c>
      <c r="I188" s="28"/>
      <c r="R188" s="21"/>
      <c r="S188" s="22"/>
      <c r="T188" s="22"/>
      <c r="U188" s="22"/>
      <c r="V188" s="22"/>
    </row>
    <row r="189" spans="2:22" s="19" customFormat="1" ht="0.75" customHeight="1">
      <c r="B189" s="23">
        <v>2000</v>
      </c>
      <c r="C189" s="31">
        <v>10100.8</v>
      </c>
      <c r="D189" s="25">
        <f t="shared" si="0"/>
        <v>0.012602863139553302</v>
      </c>
      <c r="E189" s="25">
        <f t="shared" si="1"/>
        <v>-0.03818519325201965</v>
      </c>
      <c r="F189" s="25">
        <f t="shared" si="2"/>
        <v>-0.025582330112466346</v>
      </c>
      <c r="G189" s="30">
        <v>127.29899999999998</v>
      </c>
      <c r="H189" s="27">
        <v>-385.701</v>
      </c>
      <c r="I189" s="28"/>
      <c r="R189" s="21"/>
      <c r="S189" s="22"/>
      <c r="T189" s="22"/>
      <c r="U189" s="22"/>
      <c r="V189" s="22"/>
    </row>
    <row r="190" spans="2:22" s="19" customFormat="1" ht="0.75" customHeight="1">
      <c r="B190" s="23">
        <v>2001</v>
      </c>
      <c r="C190" s="31">
        <v>10480.8</v>
      </c>
      <c r="D190" s="25">
        <f t="shared" si="0"/>
        <v>-0.015056293412716578</v>
      </c>
      <c r="E190" s="25">
        <f t="shared" si="1"/>
        <v>-0.04522021219754218</v>
      </c>
      <c r="F190" s="25">
        <f t="shared" si="2"/>
        <v>-0.060276505610258754</v>
      </c>
      <c r="G190" s="30">
        <v>-157.8019999999999</v>
      </c>
      <c r="H190" s="27">
        <v>-473.944</v>
      </c>
      <c r="I190" s="28"/>
      <c r="R190" s="21"/>
      <c r="S190" s="22"/>
      <c r="T190" s="22"/>
      <c r="U190" s="22"/>
      <c r="V190" s="22"/>
    </row>
    <row r="191" spans="2:22" s="19" customFormat="1" ht="0.75" customHeight="1">
      <c r="B191" s="23">
        <v>2002</v>
      </c>
      <c r="C191" s="31">
        <v>10987.9</v>
      </c>
      <c r="D191" s="25">
        <f t="shared" si="0"/>
        <v>-0.03415529810063798</v>
      </c>
      <c r="E191" s="25">
        <f t="shared" si="1"/>
        <v>-0.048295670692306995</v>
      </c>
      <c r="F191" s="25">
        <f t="shared" si="2"/>
        <v>-0.08245096879294497</v>
      </c>
      <c r="G191" s="29">
        <v>-375.295</v>
      </c>
      <c r="H191" s="27">
        <v>-530.668</v>
      </c>
      <c r="I191" s="28"/>
      <c r="R191" s="21"/>
      <c r="S191" s="22"/>
      <c r="T191" s="22"/>
      <c r="U191" s="22"/>
      <c r="V191" s="22"/>
    </row>
    <row r="192" spans="2:22" s="19" customFormat="1" ht="0.75" customHeight="1">
      <c r="B192" s="23">
        <v>2003</v>
      </c>
      <c r="C192" s="24"/>
      <c r="G192" s="29"/>
      <c r="H192" s="27"/>
      <c r="R192" s="21"/>
      <c r="S192" s="22"/>
      <c r="T192" s="22"/>
      <c r="U192" s="22"/>
      <c r="V192" s="22"/>
    </row>
    <row r="193" spans="2:22" s="19" customFormat="1" ht="0.75" customHeight="1">
      <c r="B193" s="23">
        <v>2004</v>
      </c>
      <c r="C193" s="24"/>
      <c r="G193" s="29"/>
      <c r="H193" s="27"/>
      <c r="R193" s="21"/>
      <c r="S193" s="22"/>
      <c r="T193" s="22"/>
      <c r="U193" s="22"/>
      <c r="V193" s="22"/>
    </row>
    <row r="194" spans="2:22" s="19" customFormat="1" ht="0.75" customHeight="1">
      <c r="B194" s="23">
        <v>2005</v>
      </c>
      <c r="C194" s="24"/>
      <c r="G194" s="29"/>
      <c r="H194" s="27"/>
      <c r="R194" s="21"/>
      <c r="S194" s="22"/>
      <c r="T194" s="22"/>
      <c r="U194" s="22"/>
      <c r="V194" s="22"/>
    </row>
    <row r="195" spans="2:22" ht="0.75" customHeight="1">
      <c r="B195" s="23">
        <v>2006</v>
      </c>
      <c r="Q195"/>
      <c r="R195" s="3"/>
      <c r="V195" s="2"/>
    </row>
    <row r="196" spans="17:22" ht="10.5">
      <c r="Q196"/>
      <c r="R196" s="3"/>
      <c r="V196" s="2"/>
    </row>
    <row r="197" spans="17:22" ht="10.5">
      <c r="Q197"/>
      <c r="R197" s="3"/>
      <c r="V197" s="2"/>
    </row>
    <row r="198" spans="17:22" ht="10.5">
      <c r="Q198"/>
      <c r="R198" s="3"/>
      <c r="V198" s="2"/>
    </row>
    <row r="199" spans="17:22" ht="10.5">
      <c r="Q199"/>
      <c r="R199" s="3"/>
      <c r="V199" s="2"/>
    </row>
    <row r="200" spans="17:22" ht="10.5">
      <c r="Q200"/>
      <c r="R200" s="3"/>
      <c r="V200" s="2"/>
    </row>
    <row r="201" spans="17:22" ht="10.5">
      <c r="Q201"/>
      <c r="R201" s="3"/>
      <c r="V201" s="2"/>
    </row>
    <row r="202" spans="17:22" ht="10.5">
      <c r="Q202"/>
      <c r="R202" s="3"/>
      <c r="V202" s="2"/>
    </row>
    <row r="203" spans="17:22" ht="10.5">
      <c r="Q203"/>
      <c r="R203" s="3"/>
      <c r="V203" s="2"/>
    </row>
    <row r="204" spans="17:22" ht="10.5">
      <c r="Q204"/>
      <c r="R204" s="3"/>
      <c r="V204" s="2"/>
    </row>
    <row r="205" spans="17:22" ht="10.5">
      <c r="Q205"/>
      <c r="R205" s="3"/>
      <c r="V205" s="2"/>
    </row>
    <row r="206" spans="17:22" ht="10.5">
      <c r="Q206"/>
      <c r="R206" s="3"/>
      <c r="V206" s="2"/>
    </row>
    <row r="207" spans="17:22" ht="10.5">
      <c r="Q207"/>
      <c r="R207" s="3"/>
      <c r="V207" s="2"/>
    </row>
    <row r="208" spans="17:22" ht="10.5">
      <c r="Q208"/>
      <c r="R208" s="3"/>
      <c r="V208" s="2"/>
    </row>
    <row r="209" spans="17:22" ht="10.5">
      <c r="Q209"/>
      <c r="R209" s="3"/>
      <c r="V209" s="2"/>
    </row>
    <row r="210" spans="17:22" ht="10.5">
      <c r="Q210"/>
      <c r="R210" s="3"/>
      <c r="V210" s="2"/>
    </row>
    <row r="211" spans="17:22" ht="10.5">
      <c r="Q211"/>
      <c r="R211" s="3"/>
      <c r="V211" s="2"/>
    </row>
    <row r="212" spans="17:22" ht="10.5">
      <c r="Q212"/>
      <c r="R212" s="3"/>
      <c r="V212" s="2"/>
    </row>
    <row r="213" spans="17:22" ht="10.5">
      <c r="Q213"/>
      <c r="R213" s="3"/>
      <c r="V213" s="2"/>
    </row>
    <row r="214" spans="17:22" ht="10.5">
      <c r="Q214"/>
      <c r="R214" s="3"/>
      <c r="V214" s="2"/>
    </row>
    <row r="215" spans="17:22" ht="10.5">
      <c r="Q215"/>
      <c r="R215" s="3"/>
      <c r="V215" s="2"/>
    </row>
    <row r="216" spans="17:22" ht="10.5">
      <c r="Q216"/>
      <c r="R216" s="3"/>
      <c r="V216" s="2"/>
    </row>
    <row r="217" spans="17:22" ht="10.5">
      <c r="Q217"/>
      <c r="R217" s="3"/>
      <c r="V217" s="2"/>
    </row>
    <row r="218" spans="17:22" ht="10.5">
      <c r="Q218"/>
      <c r="R218" s="3"/>
      <c r="V218" s="2"/>
    </row>
    <row r="219" spans="17:22" ht="10.5">
      <c r="Q219"/>
      <c r="R219" s="3"/>
      <c r="V219" s="2"/>
    </row>
    <row r="220" spans="17:22" ht="10.5">
      <c r="Q220"/>
      <c r="R220" s="3"/>
      <c r="V220" s="2"/>
    </row>
    <row r="221" spans="17:22" ht="10.5">
      <c r="Q221"/>
      <c r="R221" s="3"/>
      <c r="V221" s="2"/>
    </row>
    <row r="222" spans="17:22" ht="10.5">
      <c r="Q222"/>
      <c r="R222" s="3"/>
      <c r="V222" s="2"/>
    </row>
    <row r="223" spans="17:22" ht="10.5">
      <c r="Q223"/>
      <c r="R223" s="3"/>
      <c r="V223" s="2"/>
    </row>
    <row r="224" spans="17:22" ht="10.5">
      <c r="Q224"/>
      <c r="R224" s="3"/>
      <c r="V224" s="2"/>
    </row>
    <row r="225" spans="17:22" ht="10.5">
      <c r="Q225"/>
      <c r="R225" s="3"/>
      <c r="V225" s="2"/>
    </row>
    <row r="226" spans="17:22" ht="10.5">
      <c r="Q226"/>
      <c r="R226" s="3"/>
      <c r="V226" s="2"/>
    </row>
    <row r="227" spans="17:22" ht="10.5">
      <c r="Q227"/>
      <c r="R227" s="3"/>
      <c r="V227" s="2"/>
    </row>
    <row r="228" spans="17:22" ht="10.5">
      <c r="Q228"/>
      <c r="R228" s="3"/>
      <c r="V228" s="2"/>
    </row>
    <row r="229" spans="17:22" ht="10.5">
      <c r="Q229"/>
      <c r="R229" s="3"/>
      <c r="V229" s="2"/>
    </row>
    <row r="230" spans="17:22" ht="10.5">
      <c r="Q230"/>
      <c r="R230" s="3"/>
      <c r="V230" s="2"/>
    </row>
    <row r="231" spans="17:22" ht="10.5">
      <c r="Q231"/>
      <c r="R231" s="3"/>
      <c r="V231" s="2"/>
    </row>
    <row r="232" spans="17:22" ht="10.5">
      <c r="Q232"/>
      <c r="R232" s="3"/>
      <c r="V232" s="2"/>
    </row>
    <row r="233" spans="17:22" ht="10.5">
      <c r="Q233"/>
      <c r="R233" s="3"/>
      <c r="V233" s="2"/>
    </row>
    <row r="234" spans="17:22" ht="10.5">
      <c r="Q234"/>
      <c r="R234" s="3"/>
      <c r="V234" s="2"/>
    </row>
    <row r="235" spans="17:22" ht="10.5">
      <c r="Q235"/>
      <c r="R235" s="3"/>
      <c r="V235" s="2"/>
    </row>
    <row r="236" spans="17:22" ht="10.5">
      <c r="Q236"/>
      <c r="R236" s="3"/>
      <c r="V236" s="2"/>
    </row>
    <row r="237" spans="17:22" ht="10.5">
      <c r="Q237"/>
      <c r="R237" s="3"/>
      <c r="V237" s="2"/>
    </row>
    <row r="238" spans="17:22" ht="10.5">
      <c r="Q238"/>
      <c r="R238" s="3"/>
      <c r="V238" s="2"/>
    </row>
    <row r="239" spans="17:22" ht="10.5">
      <c r="Q239"/>
      <c r="R239" s="3"/>
      <c r="V239" s="2"/>
    </row>
    <row r="240" spans="17:22" ht="10.5">
      <c r="Q240"/>
      <c r="R240" s="3"/>
      <c r="V240" s="2"/>
    </row>
    <row r="241" spans="17:22" ht="10.5">
      <c r="Q241"/>
      <c r="R241" s="3"/>
      <c r="V241" s="2"/>
    </row>
    <row r="242" spans="17:22" ht="10.5">
      <c r="Q242"/>
      <c r="R242" s="3"/>
      <c r="V242" s="2"/>
    </row>
    <row r="243" spans="17:22" ht="10.5">
      <c r="Q243"/>
      <c r="R243" s="3"/>
      <c r="V243" s="2"/>
    </row>
    <row r="244" spans="17:22" ht="10.5">
      <c r="Q244"/>
      <c r="R244" s="3"/>
      <c r="V244" s="2"/>
    </row>
    <row r="245" spans="17:22" ht="10.5">
      <c r="Q245"/>
      <c r="R245" s="3"/>
      <c r="V245" s="2"/>
    </row>
    <row r="246" spans="17:22" ht="10.5">
      <c r="Q246"/>
      <c r="R246" s="3"/>
      <c r="V246" s="2"/>
    </row>
    <row r="247" spans="17:22" ht="10.5">
      <c r="Q247"/>
      <c r="R247" s="3"/>
      <c r="V247" s="2"/>
    </row>
    <row r="248" spans="17:22" ht="10.5">
      <c r="Q248"/>
      <c r="R248" s="3"/>
      <c r="V248" s="2"/>
    </row>
    <row r="249" spans="17:22" ht="10.5">
      <c r="Q249"/>
      <c r="R249" s="3"/>
      <c r="V249" s="2"/>
    </row>
    <row r="250" spans="17:22" ht="10.5">
      <c r="Q250"/>
      <c r="R250" s="3"/>
      <c r="V250" s="2"/>
    </row>
    <row r="251" spans="17:22" ht="10.5">
      <c r="Q251"/>
      <c r="R251" s="3"/>
      <c r="V251" s="2"/>
    </row>
    <row r="252" spans="17:22" ht="10.5">
      <c r="Q252"/>
      <c r="R252" s="3"/>
      <c r="V252" s="2"/>
    </row>
    <row r="253" spans="17:22" ht="10.5">
      <c r="Q253"/>
      <c r="R253" s="3"/>
      <c r="V253" s="2"/>
    </row>
    <row r="254" spans="17:22" ht="10.5">
      <c r="Q254"/>
      <c r="R254" s="3"/>
      <c r="V254" s="2"/>
    </row>
    <row r="255" spans="17:22" ht="10.5">
      <c r="Q255"/>
      <c r="R255" s="3"/>
      <c r="V255" s="2"/>
    </row>
    <row r="256" spans="17:22" ht="10.5">
      <c r="Q256"/>
      <c r="R256" s="3"/>
      <c r="V256" s="2"/>
    </row>
    <row r="257" spans="17:22" ht="10.5">
      <c r="Q257"/>
      <c r="R257" s="3"/>
      <c r="V257" s="2"/>
    </row>
    <row r="258" spans="17:22" ht="10.5">
      <c r="Q258"/>
      <c r="R258" s="3"/>
      <c r="V258" s="2"/>
    </row>
    <row r="259" spans="17:22" ht="10.5">
      <c r="Q259"/>
      <c r="R259" s="3"/>
      <c r="V259" s="2"/>
    </row>
    <row r="260" spans="17:22" ht="10.5">
      <c r="Q260"/>
      <c r="R260" s="3"/>
      <c r="V260" s="2"/>
    </row>
    <row r="261" spans="17:22" ht="10.5">
      <c r="Q261"/>
      <c r="R261" s="3"/>
      <c r="V261" s="2"/>
    </row>
    <row r="262" spans="17:22" ht="10.5">
      <c r="Q262"/>
      <c r="R262" s="3"/>
      <c r="V262" s="2"/>
    </row>
    <row r="263" spans="17:22" ht="10.5">
      <c r="Q263"/>
      <c r="R263" s="3"/>
      <c r="V263" s="2"/>
    </row>
    <row r="264" spans="17:22" ht="10.5">
      <c r="Q264"/>
      <c r="R264" s="3"/>
      <c r="V264" s="2"/>
    </row>
    <row r="265" spans="17:22" ht="10.5">
      <c r="Q265"/>
      <c r="R265" s="3"/>
      <c r="V265" s="2"/>
    </row>
    <row r="266" spans="17:22" ht="10.5">
      <c r="Q266"/>
      <c r="R266" s="3"/>
      <c r="V266" s="2"/>
    </row>
    <row r="267" spans="17:22" ht="10.5">
      <c r="Q267"/>
      <c r="R267" s="3"/>
      <c r="V267" s="2"/>
    </row>
    <row r="268" spans="17:22" ht="10.5">
      <c r="Q268"/>
      <c r="R268" s="3"/>
      <c r="V268" s="2"/>
    </row>
    <row r="269" spans="17:22" ht="10.5">
      <c r="Q269"/>
      <c r="R269" s="3"/>
      <c r="V269" s="2"/>
    </row>
    <row r="270" spans="17:22" ht="10.5">
      <c r="Q270"/>
      <c r="R270" s="3"/>
      <c r="V270" s="2"/>
    </row>
    <row r="271" spans="17:22" ht="10.5">
      <c r="Q271"/>
      <c r="R271" s="3"/>
      <c r="V271" s="2"/>
    </row>
    <row r="272" spans="17:22" ht="10.5">
      <c r="Q272"/>
      <c r="R272" s="3"/>
      <c r="V272" s="2"/>
    </row>
    <row r="273" spans="17:22" ht="10.5">
      <c r="Q273"/>
      <c r="R273" s="3"/>
      <c r="V273" s="2"/>
    </row>
    <row r="274" spans="17:22" ht="10.5">
      <c r="Q274"/>
      <c r="R274" s="3"/>
      <c r="V274" s="2"/>
    </row>
    <row r="275" spans="17:22" ht="10.5">
      <c r="Q275"/>
      <c r="R275" s="3"/>
      <c r="V275" s="2"/>
    </row>
    <row r="276" spans="17:22" ht="10.5">
      <c r="Q276"/>
      <c r="R276" s="3"/>
      <c r="V276" s="2"/>
    </row>
    <row r="277" spans="17:22" ht="10.5">
      <c r="Q277"/>
      <c r="R277" s="3"/>
      <c r="V277" s="2"/>
    </row>
    <row r="278" spans="17:22" ht="10.5">
      <c r="Q278"/>
      <c r="R278" s="3"/>
      <c r="V278" s="2"/>
    </row>
    <row r="279" spans="17:22" ht="10.5">
      <c r="Q279"/>
      <c r="R279" s="3"/>
      <c r="V279" s="2"/>
    </row>
    <row r="280" spans="17:22" ht="10.5">
      <c r="Q280"/>
      <c r="R280" s="3"/>
      <c r="V280" s="2"/>
    </row>
    <row r="281" spans="17:22" ht="10.5">
      <c r="Q281"/>
      <c r="R281" s="3"/>
      <c r="V281" s="2"/>
    </row>
    <row r="282" spans="17:22" ht="10.5">
      <c r="Q282"/>
      <c r="R282" s="3"/>
      <c r="V282" s="2"/>
    </row>
    <row r="283" spans="17:22" ht="10.5">
      <c r="Q283"/>
      <c r="R283" s="3"/>
      <c r="V283" s="2"/>
    </row>
    <row r="284" spans="17:22" ht="10.5">
      <c r="Q284"/>
      <c r="R284" s="3"/>
      <c r="V284" s="2"/>
    </row>
    <row r="285" spans="17:22" ht="10.5">
      <c r="Q285"/>
      <c r="R285" s="3"/>
      <c r="V285" s="2"/>
    </row>
    <row r="286" spans="17:22" ht="10.5">
      <c r="Q286"/>
      <c r="R286" s="3"/>
      <c r="V286" s="2"/>
    </row>
    <row r="287" spans="17:22" ht="10.5">
      <c r="Q287"/>
      <c r="R287" s="3"/>
      <c r="V287" s="2"/>
    </row>
    <row r="288" spans="17:22" ht="10.5">
      <c r="Q288"/>
      <c r="R288" s="3"/>
      <c r="V288" s="2"/>
    </row>
    <row r="289" spans="17:22" ht="10.5">
      <c r="Q289"/>
      <c r="R289" s="3"/>
      <c r="V289" s="2"/>
    </row>
    <row r="290" spans="17:22" ht="10.5">
      <c r="Q290"/>
      <c r="R290" s="3"/>
      <c r="V290" s="2"/>
    </row>
    <row r="291" spans="17:22" ht="10.5">
      <c r="Q291"/>
      <c r="R291" s="3"/>
      <c r="V291" s="2"/>
    </row>
    <row r="292" spans="17:22" ht="10.5">
      <c r="Q292"/>
      <c r="R292" s="3"/>
      <c r="V292" s="2"/>
    </row>
    <row r="293" spans="17:22" ht="10.5">
      <c r="Q293"/>
      <c r="R293" s="3"/>
      <c r="V293" s="2"/>
    </row>
    <row r="294" spans="17:22" ht="10.5">
      <c r="Q294"/>
      <c r="R294" s="3"/>
      <c r="V294" s="2"/>
    </row>
    <row r="295" spans="17:22" ht="10.5">
      <c r="Q295"/>
      <c r="R295" s="3"/>
      <c r="V295" s="2"/>
    </row>
    <row r="296" spans="17:22" ht="10.5">
      <c r="Q296"/>
      <c r="R296" s="3"/>
      <c r="V296" s="2"/>
    </row>
    <row r="297" spans="17:22" ht="10.5">
      <c r="Q297"/>
      <c r="R297" s="3"/>
      <c r="V297" s="2"/>
    </row>
    <row r="298" spans="17:22" ht="10.5">
      <c r="Q298"/>
      <c r="R298" s="3"/>
      <c r="V298" s="2"/>
    </row>
    <row r="299" spans="17:22" ht="10.5">
      <c r="Q299"/>
      <c r="R299" s="3"/>
      <c r="V299" s="2"/>
    </row>
    <row r="300" spans="17:22" ht="10.5">
      <c r="Q300"/>
      <c r="R300" s="3"/>
      <c r="V300" s="2"/>
    </row>
    <row r="301" spans="17:22" ht="10.5">
      <c r="Q301"/>
      <c r="R301" s="3"/>
      <c r="V301" s="2"/>
    </row>
    <row r="302" spans="17:22" ht="10.5">
      <c r="Q302"/>
      <c r="R302" s="3"/>
      <c r="V302" s="2"/>
    </row>
    <row r="303" spans="17:22" ht="10.5">
      <c r="Q303"/>
      <c r="R303" s="3"/>
      <c r="V303" s="2"/>
    </row>
    <row r="304" spans="17:22" ht="10.5">
      <c r="Q304"/>
      <c r="R304" s="3"/>
      <c r="V304" s="2"/>
    </row>
    <row r="305" spans="17:22" ht="10.5">
      <c r="Q305"/>
      <c r="R305" s="3"/>
      <c r="V305" s="2"/>
    </row>
    <row r="306" spans="17:22" ht="10.5">
      <c r="Q306"/>
      <c r="R306" s="3"/>
      <c r="V306" s="2"/>
    </row>
    <row r="307" spans="17:22" ht="10.5">
      <c r="Q307"/>
      <c r="R307" s="3"/>
      <c r="V307" s="2"/>
    </row>
    <row r="308" spans="17:22" ht="10.5">
      <c r="Q308"/>
      <c r="R308" s="3"/>
      <c r="V308" s="2"/>
    </row>
    <row r="309" spans="17:22" ht="10.5">
      <c r="Q309"/>
      <c r="R309" s="3"/>
      <c r="V309" s="2"/>
    </row>
    <row r="310" spans="17:22" ht="10.5">
      <c r="Q310"/>
      <c r="R310" s="3"/>
      <c r="V310" s="2"/>
    </row>
    <row r="311" spans="17:22" ht="10.5">
      <c r="Q311"/>
      <c r="R311" s="3"/>
      <c r="V311" s="2"/>
    </row>
    <row r="312" spans="17:22" ht="10.5">
      <c r="Q312"/>
      <c r="R312" s="3"/>
      <c r="V312" s="2"/>
    </row>
  </sheetData>
  <printOptions/>
  <pageMargins left="0.3" right="0.3" top="1" bottom="1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2004-11-24T01:02:12Z</cp:lastPrinted>
  <dcterms:created xsi:type="dcterms:W3CDTF">1999-04-16T15:41:44Z</dcterms:created>
  <cp:category/>
  <cp:version/>
  <cp:contentType/>
  <cp:contentStatus/>
</cp:coreProperties>
</file>