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580" windowWidth="19480" windowHeight="1472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<sst xmlns="http://schemas.openxmlformats.org/spreadsheetml/2006/main" count="16" uniqueCount="12">
  <si>
    <t>In millions of tons of oil equivalent</t>
  </si>
  <si>
    <t>Population</t>
  </si>
  <si>
    <t>Total Fossil</t>
  </si>
  <si>
    <t>Oil</t>
  </si>
  <si>
    <t>Coal</t>
  </si>
  <si>
    <t>Natural Gas</t>
  </si>
  <si>
    <t>Real GWP</t>
  </si>
  <si>
    <t>Energy Intensity</t>
  </si>
  <si>
    <t>GWP Per Capita</t>
  </si>
  <si>
    <t>World Economic Growth and Fossil Fuel Consumption</t>
  </si>
  <si>
    <t>P.LeBel</t>
  </si>
  <si>
    <t>©2007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</si>
</sst>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0"/>
    <numFmt numFmtId="167" formatCode="0.0000"/>
  </numFmts>
  <fonts count="12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sz val="11.25"/>
      <name val="Helv"/>
      <family val="0"/>
    </font>
    <font>
      <b/>
      <sz val="10"/>
      <name val="Helv"/>
      <family val="0"/>
    </font>
    <font>
      <sz val="11.5"/>
      <name val="Helv"/>
      <family val="0"/>
    </font>
    <font>
      <vertAlign val="superscript"/>
      <sz val="10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164" fontId="6" fillId="0" borderId="9" xfId="0" applyNumberFormat="1" applyFont="1" applyBorder="1" applyAlignment="1">
      <alignment/>
    </xf>
    <xf numFmtId="0" fontId="6" fillId="0" borderId="9" xfId="0" applyFont="1" applyBorder="1" applyAlignment="1">
      <alignment/>
    </xf>
    <xf numFmtId="164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167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Composition of Global Fossil Fuel Consumption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"/>
          <c:y val="0.101"/>
          <c:w val="0.9157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Sheet1!$C$113</c:f>
              <c:strCache>
                <c:ptCount val="1"/>
                <c:pt idx="0">
                  <c:v>Oil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Sheet1!$B$114:$B$184</c:f>
              <c:numCache/>
            </c:numRef>
          </c:cat>
          <c:val>
            <c:numRef>
              <c:f>Sheet1!$C$114:$C$184</c:f>
              <c:numCache/>
            </c:numRef>
          </c:val>
        </c:ser>
        <c:ser>
          <c:idx val="1"/>
          <c:order val="1"/>
          <c:tx>
            <c:strRef>
              <c:f>Sheet1!$D$113</c:f>
              <c:strCache>
                <c:ptCount val="1"/>
                <c:pt idx="0">
                  <c:v>Coal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Sheet1!$B$114:$B$184</c:f>
              <c:numCache/>
            </c:numRef>
          </c:cat>
          <c:val>
            <c:numRef>
              <c:f>Sheet1!$D$114:$D$184</c:f>
              <c:numCache/>
            </c:numRef>
          </c:val>
        </c:ser>
        <c:ser>
          <c:idx val="2"/>
          <c:order val="2"/>
          <c:tx>
            <c:strRef>
              <c:f>Sheet1!$E$113</c:f>
              <c:strCache>
                <c:ptCount val="1"/>
                <c:pt idx="0">
                  <c:v>Natural Gas</c:v>
                </c:pt>
              </c:strCache>
            </c:strRef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Sheet1!$B$114:$B$184</c:f>
              <c:numCache/>
            </c:numRef>
          </c:cat>
          <c:val>
            <c:numRef>
              <c:f>Sheet1!$E$114:$E$184</c:f>
              <c:numCache/>
            </c:numRef>
          </c:val>
        </c:ser>
        <c:overlap val="100"/>
        <c:gapWidth val="0"/>
        <c:axId val="55286038"/>
        <c:axId val="27812295"/>
      </c:bar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86038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41"/>
          <c:y val="0.86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Energy Intensity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in kg of oil equivalent per $U.S. of 1995 Gross World Produc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"/>
          <c:y val="0.15225"/>
          <c:w val="0.936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Energy 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Global Energy Intensity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Sheet1!$B$4:$B$74</c:f>
              <c:numCache/>
            </c:numRef>
          </c:cat>
          <c:val>
            <c:numRef>
              <c:f>Sheet1!$J$4:$J$74</c:f>
              <c:numCache/>
            </c:numRef>
          </c:val>
          <c:smooth val="0"/>
        </c:ser>
        <c:marker val="1"/>
        <c:axId val="48984064"/>
        <c:axId val="38203393"/>
      </c:line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03393"/>
        <c:crosses val="autoZero"/>
        <c:auto val="1"/>
        <c:lblOffset val="100"/>
        <c:noMultiLvlLbl val="0"/>
      </c:catAx>
      <c:valAx>
        <c:axId val="38203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84064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322"/>
          <c:y val="0.88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60</xdr:row>
      <xdr:rowOff>47625</xdr:rowOff>
    </xdr:from>
    <xdr:to>
      <xdr:col>10</xdr:col>
      <xdr:colOff>571500</xdr:colOff>
      <xdr:row>97</xdr:row>
      <xdr:rowOff>38100</xdr:rowOff>
    </xdr:to>
    <xdr:graphicFrame>
      <xdr:nvGraphicFramePr>
        <xdr:cNvPr id="1" name="Chart 1"/>
        <xdr:cNvGraphicFramePr/>
      </xdr:nvGraphicFramePr>
      <xdr:xfrm>
        <a:off x="1485900" y="3162300"/>
        <a:ext cx="66198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98</xdr:row>
      <xdr:rowOff>28575</xdr:rowOff>
    </xdr:from>
    <xdr:to>
      <xdr:col>10</xdr:col>
      <xdr:colOff>600075</xdr:colOff>
      <xdr:row>190</xdr:row>
      <xdr:rowOff>95250</xdr:rowOff>
    </xdr:to>
    <xdr:graphicFrame>
      <xdr:nvGraphicFramePr>
        <xdr:cNvPr id="2" name="Chart 3"/>
        <xdr:cNvGraphicFramePr/>
      </xdr:nvGraphicFramePr>
      <xdr:xfrm>
        <a:off x="1504950" y="7315200"/>
        <a:ext cx="66294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4"/>
  <sheetViews>
    <sheetView tabSelected="1" workbookViewId="0" topLeftCell="A1">
      <selection activeCell="A2" sqref="A2"/>
    </sheetView>
  </sheetViews>
  <sheetFormatPr defaultColWidth="11.5546875" defaultRowHeight="15.75"/>
  <cols>
    <col min="1" max="1" width="15.99609375" style="0" customWidth="1"/>
    <col min="2" max="2" width="5.99609375" style="0" customWidth="1"/>
    <col min="3" max="3" width="9.3359375" style="0" customWidth="1"/>
    <col min="4" max="4" width="7.5546875" style="3" customWidth="1"/>
    <col min="5" max="5" width="8.88671875" style="0" customWidth="1"/>
    <col min="6" max="6" width="7.88671875" style="0" customWidth="1"/>
    <col min="7" max="7" width="7.6640625" style="0" customWidth="1"/>
    <col min="8" max="8" width="7.99609375" style="0" customWidth="1"/>
    <col min="9" max="9" width="8.88671875" style="0" customWidth="1"/>
    <col min="10" max="10" width="7.6640625" style="0" customWidth="1"/>
    <col min="11" max="12" width="8.10546875" style="0" customWidth="1"/>
    <col min="13" max="13" width="8.3359375" style="0" customWidth="1"/>
    <col min="14" max="14" width="14.88671875" style="0" customWidth="1"/>
    <col min="15" max="15" width="5.99609375" style="0" customWidth="1"/>
    <col min="16" max="17" width="6.4453125" style="0" customWidth="1"/>
    <col min="18" max="18" width="9.5546875" style="0" customWidth="1"/>
  </cols>
  <sheetData>
    <row r="1" spans="3:9" ht="13.5" thickBot="1">
      <c r="C1" s="24"/>
      <c r="D1" s="25"/>
      <c r="E1" s="26"/>
      <c r="F1" s="27" t="s">
        <v>9</v>
      </c>
      <c r="G1" s="26"/>
      <c r="H1" s="26"/>
      <c r="I1" s="28"/>
    </row>
    <row r="2" spans="2:11" ht="13.5" thickBot="1">
      <c r="B2" t="s">
        <v>11</v>
      </c>
      <c r="E2" s="21" t="s">
        <v>0</v>
      </c>
      <c r="F2" s="22"/>
      <c r="G2" s="22"/>
      <c r="H2" s="23"/>
      <c r="K2" s="29" t="s">
        <v>10</v>
      </c>
    </row>
    <row r="3" spans="3:10" ht="31.5" customHeight="1" thickBot="1">
      <c r="C3" s="4" t="s">
        <v>1</v>
      </c>
      <c r="D3" s="5" t="s">
        <v>6</v>
      </c>
      <c r="E3" s="4" t="s">
        <v>2</v>
      </c>
      <c r="F3" s="6" t="s">
        <v>3</v>
      </c>
      <c r="G3" s="6" t="s">
        <v>4</v>
      </c>
      <c r="H3" s="6" t="s">
        <v>5</v>
      </c>
      <c r="I3" s="6" t="s">
        <v>8</v>
      </c>
      <c r="J3" s="6" t="s">
        <v>7</v>
      </c>
    </row>
    <row r="4" spans="2:10" ht="12.75">
      <c r="B4">
        <v>1950</v>
      </c>
      <c r="C4" s="7">
        <v>2.56</v>
      </c>
      <c r="D4" s="8">
        <v>8.105798801515077</v>
      </c>
      <c r="E4" s="9">
        <v>1715</v>
      </c>
      <c r="F4" s="9">
        <v>470</v>
      </c>
      <c r="G4" s="9">
        <v>1074</v>
      </c>
      <c r="H4" s="9">
        <v>171</v>
      </c>
      <c r="I4" s="10">
        <f>(D4/C4)*10^3</f>
        <v>3166.3276568418264</v>
      </c>
      <c r="J4" s="11">
        <f>(E4*10^6)/(D4*10^9)</f>
        <v>0.21157692683902354</v>
      </c>
    </row>
    <row r="5" spans="2:10" s="30" customFormat="1" ht="0.75" customHeight="1">
      <c r="B5" s="30">
        <v>1951</v>
      </c>
      <c r="C5" s="31">
        <v>2.6025610835433226</v>
      </c>
      <c r="D5" s="32">
        <v>8.433321949973305</v>
      </c>
      <c r="E5" s="33">
        <v>1805.5162030107724</v>
      </c>
      <c r="F5" s="33">
        <v>508.10115301483347</v>
      </c>
      <c r="G5" s="33">
        <v>1110.6166226279352</v>
      </c>
      <c r="H5" s="33">
        <v>186.7984273680038</v>
      </c>
      <c r="I5" s="34">
        <f aca="true" t="shared" si="0" ref="I5:I59">(D5/C5)*10^3</f>
        <v>3240.393473682295</v>
      </c>
      <c r="J5" s="35">
        <f aca="true" t="shared" si="1" ref="J5:J60">(E5*10^6)/(D5*10^9)</f>
        <v>0.21409311938061226</v>
      </c>
    </row>
    <row r="6" spans="2:10" s="30" customFormat="1" ht="0.75" customHeight="1">
      <c r="B6" s="30">
        <v>1952</v>
      </c>
      <c r="C6" s="36">
        <v>2.6458297631149192</v>
      </c>
      <c r="D6" s="37">
        <v>8.774079008549798</v>
      </c>
      <c r="E6" s="38">
        <v>1901.82911308122</v>
      </c>
      <c r="F6" s="38">
        <v>549.2910248829855</v>
      </c>
      <c r="G6" s="38">
        <v>1148.4816410218637</v>
      </c>
      <c r="H6" s="38">
        <v>204.05644717637065</v>
      </c>
      <c r="I6" s="39">
        <f t="shared" si="0"/>
        <v>3316.1918165967445</v>
      </c>
      <c r="J6" s="40">
        <f t="shared" si="1"/>
        <v>0.21675541230344578</v>
      </c>
    </row>
    <row r="7" spans="2:10" s="30" customFormat="1" ht="0.75" customHeight="1">
      <c r="B7" s="30">
        <v>1953</v>
      </c>
      <c r="C7" s="36">
        <v>2.6898178027982564</v>
      </c>
      <c r="D7" s="37">
        <v>9.128604707012032</v>
      </c>
      <c r="E7" s="38">
        <v>2004.3665330896213</v>
      </c>
      <c r="F7" s="38">
        <v>593.8200065611586</v>
      </c>
      <c r="G7" s="38">
        <v>1187.637617599526</v>
      </c>
      <c r="H7" s="38">
        <v>222.90890892893668</v>
      </c>
      <c r="I7" s="39">
        <f t="shared" si="0"/>
        <v>3393.7632123318585</v>
      </c>
      <c r="J7" s="40">
        <f t="shared" si="1"/>
        <v>0.21956986827899236</v>
      </c>
    </row>
    <row r="8" spans="2:10" s="30" customFormat="1" ht="0.75" customHeight="1">
      <c r="B8" s="30">
        <v>1954</v>
      </c>
      <c r="C8" s="36">
        <v>2.7345371622596675</v>
      </c>
      <c r="D8" s="37">
        <v>9.49745538143444</v>
      </c>
      <c r="E8" s="38">
        <v>2113.5904738268237</v>
      </c>
      <c r="F8" s="38">
        <v>641.9587872702142</v>
      </c>
      <c r="G8" s="38">
        <v>1228.1285658885222</v>
      </c>
      <c r="H8" s="38">
        <v>243.5031206680874</v>
      </c>
      <c r="I8" s="39">
        <f t="shared" si="0"/>
        <v>3473.1491356242086</v>
      </c>
      <c r="J8" s="40">
        <f t="shared" si="1"/>
        <v>0.22254281688529493</v>
      </c>
    </row>
    <row r="9" spans="2:11" s="30" customFormat="1" ht="0.75" customHeight="1">
      <c r="B9" s="30">
        <v>1955</v>
      </c>
      <c r="C9" s="36">
        <v>2.78</v>
      </c>
      <c r="D9" s="37">
        <v>9.88120984722349</v>
      </c>
      <c r="E9" s="38">
        <v>2230</v>
      </c>
      <c r="F9" s="38">
        <v>694</v>
      </c>
      <c r="G9" s="38">
        <v>1270</v>
      </c>
      <c r="H9" s="38">
        <v>266</v>
      </c>
      <c r="I9" s="39">
        <f t="shared" si="0"/>
        <v>3554.392031375356</v>
      </c>
      <c r="J9" s="40">
        <f t="shared" si="1"/>
        <v>0.2256808664605585</v>
      </c>
      <c r="K9" s="36"/>
    </row>
    <row r="10" spans="2:10" s="30" customFormat="1" ht="0.75" customHeight="1">
      <c r="B10" s="30">
        <v>1956</v>
      </c>
      <c r="C10" s="36">
        <v>2.830157164425073</v>
      </c>
      <c r="D10" s="37">
        <v>10.280470307418254</v>
      </c>
      <c r="E10" s="38">
        <v>2350.625100051434</v>
      </c>
      <c r="F10" s="38">
        <v>739.1348502171193</v>
      </c>
      <c r="G10" s="38">
        <v>1320.6034757162545</v>
      </c>
      <c r="H10" s="38">
        <v>290.8867741180601</v>
      </c>
      <c r="I10" s="39">
        <f t="shared" si="0"/>
        <v>3632.473290403525</v>
      </c>
      <c r="J10" s="40">
        <f t="shared" si="1"/>
        <v>0.22864956852754623</v>
      </c>
    </row>
    <row r="11" spans="2:10" s="30" customFormat="1" ht="0.75" customHeight="1">
      <c r="B11" s="30">
        <v>1957</v>
      </c>
      <c r="C11" s="36">
        <v>2.8812192717073994</v>
      </c>
      <c r="D11" s="37">
        <v>10.695863297691785</v>
      </c>
      <c r="E11" s="38">
        <v>2478.530279184574</v>
      </c>
      <c r="F11" s="38">
        <v>787.2050818522814</v>
      </c>
      <c r="G11" s="38">
        <v>1373.2232599006709</v>
      </c>
      <c r="H11" s="38">
        <v>318.1019374316215</v>
      </c>
      <c r="I11" s="39">
        <f t="shared" si="0"/>
        <v>3712.2698028301947</v>
      </c>
      <c r="J11" s="40">
        <f t="shared" si="1"/>
        <v>0.2317279316499353</v>
      </c>
    </row>
    <row r="12" spans="2:10" s="30" customFormat="1" ht="0.75" customHeight="1">
      <c r="B12" s="30">
        <v>1958</v>
      </c>
      <c r="C12" s="36">
        <v>2.9332026489576575</v>
      </c>
      <c r="D12" s="37">
        <v>11.128040669536253</v>
      </c>
      <c r="E12" s="38">
        <v>2614.2046250935464</v>
      </c>
      <c r="F12" s="38">
        <v>838.4015998055348</v>
      </c>
      <c r="G12" s="38">
        <v>1427.9396928812846</v>
      </c>
      <c r="H12" s="38">
        <v>347.8633324067269</v>
      </c>
      <c r="I12" s="39">
        <f t="shared" si="0"/>
        <v>3793.819248557788</v>
      </c>
      <c r="J12" s="40">
        <f t="shared" si="1"/>
        <v>0.23492047726336088</v>
      </c>
    </row>
    <row r="13" spans="2:10" s="30" customFormat="1" ht="0.75" customHeight="1">
      <c r="B13" s="30">
        <v>1959</v>
      </c>
      <c r="C13" s="41">
        <v>2.986123917862632</v>
      </c>
      <c r="D13" s="42">
        <v>11.577680613174685</v>
      </c>
      <c r="E13" s="43">
        <v>2758.1732234966257</v>
      </c>
      <c r="F13" s="43">
        <v>892.9277246312063</v>
      </c>
      <c r="G13" s="43">
        <v>1484.8363161671068</v>
      </c>
      <c r="H13" s="43">
        <v>380.4091826983128</v>
      </c>
      <c r="I13" s="44">
        <f t="shared" si="0"/>
        <v>3877.1601352235916</v>
      </c>
      <c r="J13" s="45">
        <f t="shared" si="1"/>
        <v>0.23823193225402983</v>
      </c>
    </row>
    <row r="14" spans="2:11" ht="12.75">
      <c r="B14">
        <v>1960</v>
      </c>
      <c r="C14" s="12">
        <v>3.04</v>
      </c>
      <c r="D14" s="13">
        <v>12.04548872180452</v>
      </c>
      <c r="E14" s="14">
        <v>2911</v>
      </c>
      <c r="F14" s="14">
        <v>951</v>
      </c>
      <c r="G14" s="14">
        <v>1544</v>
      </c>
      <c r="H14" s="14">
        <v>416</v>
      </c>
      <c r="I14" s="15">
        <f t="shared" si="0"/>
        <v>3962.331816383066</v>
      </c>
      <c r="J14" s="16">
        <f t="shared" si="1"/>
        <v>0.24166723885022295</v>
      </c>
      <c r="K14" s="1"/>
    </row>
    <row r="15" spans="2:10" s="30" customFormat="1" ht="0.75" customHeight="1">
      <c r="B15" s="30">
        <v>1961</v>
      </c>
      <c r="C15" s="31">
        <v>3.0996155308768194</v>
      </c>
      <c r="D15" s="32">
        <v>12.532199098843003</v>
      </c>
      <c r="E15" s="33">
        <v>3030.394830908031</v>
      </c>
      <c r="F15" s="33">
        <v>1045.8820265233626</v>
      </c>
      <c r="G15" s="33">
        <v>1532.2216646040458</v>
      </c>
      <c r="H15" s="33">
        <v>452.2911397806223</v>
      </c>
      <c r="I15" s="34">
        <f t="shared" si="0"/>
        <v>4043.146310890336</v>
      </c>
      <c r="J15" s="35">
        <f t="shared" si="1"/>
        <v>0.24180870468199014</v>
      </c>
    </row>
    <row r="16" spans="2:10" s="30" customFormat="1" ht="0.75" customHeight="1">
      <c r="B16" s="30">
        <v>1962</v>
      </c>
      <c r="C16" s="36">
        <v>3.1604001444910486</v>
      </c>
      <c r="D16" s="37">
        <v>13.03857550991198</v>
      </c>
      <c r="E16" s="38">
        <v>3162.5119455379613</v>
      </c>
      <c r="F16" s="38">
        <v>1150.2305083118988</v>
      </c>
      <c r="G16" s="38">
        <v>1520.5331797163167</v>
      </c>
      <c r="H16" s="38">
        <v>491.7482575097462</v>
      </c>
      <c r="I16" s="39">
        <f t="shared" si="0"/>
        <v>4125.609072838375</v>
      </c>
      <c r="J16" s="40">
        <f t="shared" si="1"/>
        <v>0.24255041842061706</v>
      </c>
    </row>
    <row r="17" spans="2:10" s="30" customFormat="1" ht="0.75" customHeight="1">
      <c r="B17" s="30">
        <v>1963</v>
      </c>
      <c r="C17" s="36">
        <v>3.2223767669900654</v>
      </c>
      <c r="D17" s="37">
        <v>13.565412581369825</v>
      </c>
      <c r="E17" s="38">
        <v>3308.5713288287743</v>
      </c>
      <c r="F17" s="38">
        <v>1264.9899211380086</v>
      </c>
      <c r="G17" s="38">
        <v>1508.9338599162031</v>
      </c>
      <c r="H17" s="38">
        <v>534.6475477745627</v>
      </c>
      <c r="I17" s="39">
        <f t="shared" si="0"/>
        <v>4209.753719780232</v>
      </c>
      <c r="J17" s="40">
        <f t="shared" si="1"/>
        <v>0.24389758210322546</v>
      </c>
    </row>
    <row r="18" spans="2:10" s="30" customFormat="1" ht="0.75" customHeight="1">
      <c r="B18" s="30">
        <v>1964</v>
      </c>
      <c r="C18" s="36">
        <v>3.2855687741115265</v>
      </c>
      <c r="D18" s="37">
        <v>14.11353704727128</v>
      </c>
      <c r="E18" s="38">
        <v>3469.911296798187</v>
      </c>
      <c r="F18" s="38">
        <v>1391.1989718732377</v>
      </c>
      <c r="G18" s="38">
        <v>1497.423025011796</v>
      </c>
      <c r="H18" s="38">
        <v>581.2892999131531</v>
      </c>
      <c r="I18" s="39">
        <f t="shared" si="0"/>
        <v>4295.614554922175</v>
      </c>
      <c r="J18" s="40">
        <f t="shared" si="1"/>
        <v>0.24585695883152564</v>
      </c>
    </row>
    <row r="19" spans="2:11" s="30" customFormat="1" ht="0.75" customHeight="1">
      <c r="B19" s="30">
        <v>1965</v>
      </c>
      <c r="C19" s="36">
        <v>3.35</v>
      </c>
      <c r="D19" s="37">
        <v>14.68380904671199</v>
      </c>
      <c r="E19" s="38">
        <v>3648</v>
      </c>
      <c r="F19" s="38">
        <v>1530</v>
      </c>
      <c r="G19" s="38">
        <v>1486</v>
      </c>
      <c r="H19" s="38">
        <v>632</v>
      </c>
      <c r="I19" s="39">
        <f t="shared" si="0"/>
        <v>4383.226581108056</v>
      </c>
      <c r="J19" s="40">
        <f t="shared" si="1"/>
        <v>0.24843690001654326</v>
      </c>
      <c r="K19" s="36"/>
    </row>
    <row r="20" spans="2:10" s="30" customFormat="1" ht="0.75" customHeight="1">
      <c r="B20" s="30">
        <v>1966</v>
      </c>
      <c r="C20" s="36">
        <v>3.419090746033012</v>
      </c>
      <c r="D20" s="37">
        <v>15.277123473593596</v>
      </c>
      <c r="E20" s="38">
        <v>3834.3153731179177</v>
      </c>
      <c r="F20" s="38">
        <v>1653.2705398978737</v>
      </c>
      <c r="G20" s="38">
        <v>1499.164669321235</v>
      </c>
      <c r="H20" s="38">
        <v>681.8801638988093</v>
      </c>
      <c r="I20" s="39">
        <f t="shared" si="0"/>
        <v>4468.183095555105</v>
      </c>
      <c r="J20" s="40">
        <f t="shared" si="1"/>
        <v>0.25098411881958704</v>
      </c>
    </row>
    <row r="21" spans="2:10" s="30" customFormat="1" ht="0.75" customHeight="1">
      <c r="B21" s="30">
        <v>1967</v>
      </c>
      <c r="C21" s="36">
        <v>3.4896064267488294</v>
      </c>
      <c r="D21" s="37">
        <v>15.894411380927446</v>
      </c>
      <c r="E21" s="38">
        <v>4034.6159129921916</v>
      </c>
      <c r="F21" s="38">
        <v>1786.4728614994817</v>
      </c>
      <c r="G21" s="38">
        <v>1512.4459661783633</v>
      </c>
      <c r="H21" s="38">
        <v>735.6970853143466</v>
      </c>
      <c r="I21" s="39">
        <f t="shared" si="0"/>
        <v>4554.786252997543</v>
      </c>
      <c r="J21" s="40">
        <f t="shared" si="1"/>
        <v>0.25383864908854337</v>
      </c>
    </row>
    <row r="22" spans="2:10" s="30" customFormat="1" ht="0.75" customHeight="1">
      <c r="B22" s="30">
        <v>1968</v>
      </c>
      <c r="C22" s="36">
        <v>3.5615764301475368</v>
      </c>
      <c r="D22" s="37">
        <v>16.536641441880676</v>
      </c>
      <c r="E22" s="38">
        <v>4250.013552236688</v>
      </c>
      <c r="F22" s="38">
        <v>1930.4071583295083</v>
      </c>
      <c r="G22" s="38">
        <v>1525.844923790055</v>
      </c>
      <c r="H22" s="38">
        <v>793.761470117125</v>
      </c>
      <c r="I22" s="39">
        <f t="shared" si="0"/>
        <v>4643.067968976775</v>
      </c>
      <c r="J22" s="40">
        <f t="shared" si="1"/>
        <v>0.2570058477214793</v>
      </c>
    </row>
    <row r="23" spans="2:10" s="30" customFormat="1" ht="0.75" customHeight="1">
      <c r="B23" s="30">
        <v>1969</v>
      </c>
      <c r="C23" s="41">
        <v>3.635030750330368</v>
      </c>
      <c r="D23" s="42">
        <v>17.20482146985734</v>
      </c>
      <c r="E23" s="43">
        <v>4481.709225641474</v>
      </c>
      <c r="F23" s="43">
        <v>2085.9380946889846</v>
      </c>
      <c r="G23" s="43">
        <v>1539.3625845284002</v>
      </c>
      <c r="H23" s="43">
        <v>856.4085464240902</v>
      </c>
      <c r="I23" s="44">
        <f t="shared" si="0"/>
        <v>4733.060777627174</v>
      </c>
      <c r="J23" s="45">
        <f t="shared" si="1"/>
        <v>0.26049146941125667</v>
      </c>
    </row>
    <row r="24" spans="2:11" ht="12.75">
      <c r="B24">
        <v>1970</v>
      </c>
      <c r="C24" s="12">
        <v>3.71</v>
      </c>
      <c r="D24" s="13">
        <v>17.9</v>
      </c>
      <c r="E24" s="14">
        <v>4731</v>
      </c>
      <c r="F24" s="14">
        <v>2254</v>
      </c>
      <c r="G24" s="14">
        <v>1553</v>
      </c>
      <c r="H24" s="14">
        <v>924</v>
      </c>
      <c r="I24" s="15">
        <f t="shared" si="0"/>
        <v>4824.797843665768</v>
      </c>
      <c r="J24" s="16">
        <f t="shared" si="1"/>
        <v>0.26430167597765364</v>
      </c>
      <c r="K24" s="1"/>
    </row>
    <row r="25" spans="2:10" s="30" customFormat="1" ht="0.75" customHeight="1">
      <c r="B25" s="30">
        <v>1971</v>
      </c>
      <c r="C25" s="31">
        <v>3.79</v>
      </c>
      <c r="D25" s="32">
        <v>18.7</v>
      </c>
      <c r="E25" s="33">
        <v>4850.274915411055</v>
      </c>
      <c r="F25" s="33">
        <v>2333.056433406224</v>
      </c>
      <c r="G25" s="33">
        <v>1564.8187383785032</v>
      </c>
      <c r="H25" s="33">
        <v>952.3997436263284</v>
      </c>
      <c r="I25" s="34">
        <f t="shared" si="0"/>
        <v>4934.036939313984</v>
      </c>
      <c r="J25" s="35">
        <f t="shared" si="1"/>
        <v>0.25937299012893344</v>
      </c>
    </row>
    <row r="26" spans="2:10" s="30" customFormat="1" ht="0.75" customHeight="1">
      <c r="B26" s="30">
        <v>1972</v>
      </c>
      <c r="C26" s="36">
        <v>3.86</v>
      </c>
      <c r="D26" s="37">
        <v>19.7</v>
      </c>
      <c r="E26" s="38">
        <v>4973.285471829979</v>
      </c>
      <c r="F26" s="38">
        <v>2414.8856794401827</v>
      </c>
      <c r="G26" s="38">
        <v>1576.7274204639348</v>
      </c>
      <c r="H26" s="38">
        <v>981.6723719258615</v>
      </c>
      <c r="I26" s="39">
        <f t="shared" si="0"/>
        <v>5103.626943005182</v>
      </c>
      <c r="J26" s="40">
        <f t="shared" si="1"/>
        <v>0.25245103917918676</v>
      </c>
    </row>
    <row r="27" spans="2:10" s="30" customFormat="1" ht="0.75" customHeight="1">
      <c r="B27" s="30">
        <v>1973</v>
      </c>
      <c r="C27" s="36">
        <v>3.94</v>
      </c>
      <c r="D27" s="37">
        <v>21</v>
      </c>
      <c r="E27" s="38">
        <v>5100.156435616746</v>
      </c>
      <c r="F27" s="38">
        <v>2499.5849912859267</v>
      </c>
      <c r="G27" s="38">
        <v>1588.726730751556</v>
      </c>
      <c r="H27" s="38">
        <v>1011.8447135792643</v>
      </c>
      <c r="I27" s="39">
        <f t="shared" si="0"/>
        <v>5329.949238578681</v>
      </c>
      <c r="J27" s="40">
        <f t="shared" si="1"/>
        <v>0.242864592172226</v>
      </c>
    </row>
    <row r="28" spans="2:10" s="30" customFormat="1" ht="0.75" customHeight="1">
      <c r="B28" s="30">
        <v>1974</v>
      </c>
      <c r="C28" s="36">
        <v>4.01</v>
      </c>
      <c r="D28" s="37">
        <v>21.6</v>
      </c>
      <c r="E28" s="38">
        <v>5231.016813980086</v>
      </c>
      <c r="F28" s="38">
        <v>2587.255033170041</v>
      </c>
      <c r="G28" s="38">
        <v>1600.8173589458172</v>
      </c>
      <c r="H28" s="38">
        <v>1042.9444218642284</v>
      </c>
      <c r="I28" s="39">
        <f t="shared" si="0"/>
        <v>5386.533665835412</v>
      </c>
      <c r="J28" s="40">
        <f t="shared" si="1"/>
        <v>0.24217670435092992</v>
      </c>
    </row>
    <row r="29" spans="2:11" s="30" customFormat="1" ht="0.75" customHeight="1">
      <c r="B29" s="30">
        <v>1975</v>
      </c>
      <c r="C29" s="36">
        <v>4.09</v>
      </c>
      <c r="D29" s="37">
        <v>21.9</v>
      </c>
      <c r="E29" s="38">
        <v>5366</v>
      </c>
      <c r="F29" s="38">
        <v>2678</v>
      </c>
      <c r="G29" s="38">
        <v>1613</v>
      </c>
      <c r="H29" s="38">
        <v>1075</v>
      </c>
      <c r="I29" s="39">
        <f t="shared" si="0"/>
        <v>5354.523227383863</v>
      </c>
      <c r="J29" s="40">
        <f t="shared" si="1"/>
        <v>0.24502283105022832</v>
      </c>
      <c r="K29" s="36"/>
    </row>
    <row r="30" spans="2:10" s="30" customFormat="1" ht="0.75" customHeight="1">
      <c r="B30" s="30">
        <v>1976</v>
      </c>
      <c r="C30" s="36">
        <v>4.16</v>
      </c>
      <c r="D30" s="37">
        <v>23</v>
      </c>
      <c r="E30" s="38">
        <v>5671</v>
      </c>
      <c r="F30" s="38">
        <v>2852</v>
      </c>
      <c r="G30" s="38">
        <v>1681</v>
      </c>
      <c r="H30" s="38">
        <v>1138</v>
      </c>
      <c r="I30" s="39">
        <f t="shared" si="0"/>
        <v>5528.846153846153</v>
      </c>
      <c r="J30" s="40">
        <f t="shared" si="1"/>
        <v>0.24656521739130435</v>
      </c>
    </row>
    <row r="31" spans="2:10" s="30" customFormat="1" ht="0.75" customHeight="1">
      <c r="B31" s="30">
        <v>1977</v>
      </c>
      <c r="C31" s="36">
        <v>4.23</v>
      </c>
      <c r="D31" s="37">
        <v>24</v>
      </c>
      <c r="E31" s="38">
        <v>5839</v>
      </c>
      <c r="F31" s="38">
        <v>2944</v>
      </c>
      <c r="G31" s="38">
        <v>1726</v>
      </c>
      <c r="H31" s="38">
        <v>1169</v>
      </c>
      <c r="I31" s="39">
        <f t="shared" si="0"/>
        <v>5673.758865248226</v>
      </c>
      <c r="J31" s="40">
        <f t="shared" si="1"/>
        <v>0.24329166666666666</v>
      </c>
    </row>
    <row r="32" spans="2:10" s="30" customFormat="1" ht="0.75" customHeight="1">
      <c r="B32" s="30">
        <v>1978</v>
      </c>
      <c r="C32" s="36">
        <v>4.3</v>
      </c>
      <c r="D32" s="37">
        <v>25.1</v>
      </c>
      <c r="E32" s="38">
        <v>6015</v>
      </c>
      <c r="F32" s="38">
        <v>3055</v>
      </c>
      <c r="G32" s="38">
        <v>1744</v>
      </c>
      <c r="H32" s="38">
        <v>1216</v>
      </c>
      <c r="I32" s="39">
        <f t="shared" si="0"/>
        <v>5837.209302325582</v>
      </c>
      <c r="J32" s="40">
        <f t="shared" si="1"/>
        <v>0.2396414342629482</v>
      </c>
    </row>
    <row r="33" spans="2:10" s="30" customFormat="1" ht="0.75" customHeight="1">
      <c r="B33" s="30">
        <v>1979</v>
      </c>
      <c r="C33" s="41">
        <v>4.38</v>
      </c>
      <c r="D33" s="42">
        <v>26</v>
      </c>
      <c r="E33" s="43">
        <v>6232</v>
      </c>
      <c r="F33" s="43">
        <v>3103</v>
      </c>
      <c r="G33" s="43">
        <v>1834</v>
      </c>
      <c r="H33" s="43">
        <v>1295</v>
      </c>
      <c r="I33" s="44">
        <f t="shared" si="0"/>
        <v>5936.073059360731</v>
      </c>
      <c r="J33" s="45">
        <f t="shared" si="1"/>
        <v>0.2396923076923077</v>
      </c>
    </row>
    <row r="34" spans="2:10" ht="12.75">
      <c r="B34">
        <v>1980</v>
      </c>
      <c r="C34" s="12">
        <v>4.45</v>
      </c>
      <c r="D34" s="13">
        <v>26.6</v>
      </c>
      <c r="E34" s="14">
        <v>6090</v>
      </c>
      <c r="F34" s="14">
        <v>2972</v>
      </c>
      <c r="G34" s="14">
        <v>1814</v>
      </c>
      <c r="H34" s="14">
        <v>1304</v>
      </c>
      <c r="I34" s="15">
        <f t="shared" si="0"/>
        <v>5977.528089887641</v>
      </c>
      <c r="J34" s="16">
        <f t="shared" si="1"/>
        <v>0.22894736842105262</v>
      </c>
    </row>
    <row r="35" spans="2:10" s="30" customFormat="1" ht="0.75" customHeight="1">
      <c r="B35" s="30">
        <v>1981</v>
      </c>
      <c r="C35" s="31">
        <v>4.53</v>
      </c>
      <c r="D35" s="32">
        <v>27.1</v>
      </c>
      <c r="E35" s="33">
        <v>6012</v>
      </c>
      <c r="F35" s="33">
        <v>2868</v>
      </c>
      <c r="G35" s="33">
        <v>1826</v>
      </c>
      <c r="H35" s="33">
        <v>1318</v>
      </c>
      <c r="I35" s="34">
        <f t="shared" si="0"/>
        <v>5982.3399558498895</v>
      </c>
      <c r="J35" s="35">
        <f t="shared" si="1"/>
        <v>0.2218450184501845</v>
      </c>
    </row>
    <row r="36" spans="2:10" s="30" customFormat="1" ht="0.75" customHeight="1">
      <c r="B36" s="30">
        <v>1982</v>
      </c>
      <c r="C36" s="36">
        <v>4.61</v>
      </c>
      <c r="D36" s="37">
        <v>27.4</v>
      </c>
      <c r="E36" s="38">
        <v>5961</v>
      </c>
      <c r="F36" s="38">
        <v>2776</v>
      </c>
      <c r="G36" s="38">
        <v>1863</v>
      </c>
      <c r="H36" s="38">
        <v>1322</v>
      </c>
      <c r="I36" s="39">
        <f t="shared" si="0"/>
        <v>5943.600867678958</v>
      </c>
      <c r="J36" s="40">
        <f t="shared" si="1"/>
        <v>0.21755474452554743</v>
      </c>
    </row>
    <row r="37" spans="2:10" s="30" customFormat="1" ht="0.75" customHeight="1">
      <c r="B37" s="30">
        <v>1983</v>
      </c>
      <c r="C37" s="36">
        <v>4.69</v>
      </c>
      <c r="D37" s="37">
        <v>28.2</v>
      </c>
      <c r="E37" s="38">
        <v>6017</v>
      </c>
      <c r="F37" s="38">
        <v>2761</v>
      </c>
      <c r="G37" s="38">
        <v>1916</v>
      </c>
      <c r="H37" s="38">
        <v>1340</v>
      </c>
      <c r="I37" s="39">
        <f t="shared" si="0"/>
        <v>6012.793176972281</v>
      </c>
      <c r="J37" s="40">
        <f t="shared" si="1"/>
        <v>0.21336879432624115</v>
      </c>
    </row>
    <row r="38" spans="2:10" s="30" customFormat="1" ht="0.75" customHeight="1">
      <c r="B38" s="30">
        <v>1984</v>
      </c>
      <c r="C38" s="36">
        <v>4.77</v>
      </c>
      <c r="D38" s="37">
        <v>29.5</v>
      </c>
      <c r="E38" s="38">
        <v>6271</v>
      </c>
      <c r="F38" s="38">
        <v>2809</v>
      </c>
      <c r="G38" s="38">
        <v>2011</v>
      </c>
      <c r="H38" s="38">
        <v>1451</v>
      </c>
      <c r="I38" s="39">
        <f t="shared" si="0"/>
        <v>6184.486373165619</v>
      </c>
      <c r="J38" s="40">
        <f t="shared" si="1"/>
        <v>0.21257627118644068</v>
      </c>
    </row>
    <row r="39" spans="2:10" s="30" customFormat="1" ht="0.75" customHeight="1">
      <c r="B39" s="30">
        <v>1985</v>
      </c>
      <c r="C39" s="36">
        <v>4.85</v>
      </c>
      <c r="D39" s="37">
        <v>30.6</v>
      </c>
      <c r="E39" s="38">
        <v>6401</v>
      </c>
      <c r="F39" s="38">
        <v>2801</v>
      </c>
      <c r="G39" s="38">
        <v>2107</v>
      </c>
      <c r="H39" s="38">
        <v>1493</v>
      </c>
      <c r="I39" s="39">
        <f t="shared" si="0"/>
        <v>6309.278350515465</v>
      </c>
      <c r="J39" s="40">
        <f t="shared" si="1"/>
        <v>0.2091830065359477</v>
      </c>
    </row>
    <row r="40" spans="2:10" s="30" customFormat="1" ht="0.75" customHeight="1">
      <c r="B40" s="30">
        <v>1986</v>
      </c>
      <c r="C40" s="36">
        <v>4.94</v>
      </c>
      <c r="D40" s="37">
        <v>31.7</v>
      </c>
      <c r="E40" s="38">
        <v>6540</v>
      </c>
      <c r="F40" s="38">
        <v>2893</v>
      </c>
      <c r="G40" s="38">
        <v>2143</v>
      </c>
      <c r="H40" s="38">
        <v>1504</v>
      </c>
      <c r="I40" s="39">
        <f t="shared" si="0"/>
        <v>6417.004048582995</v>
      </c>
      <c r="J40" s="40">
        <f t="shared" si="1"/>
        <v>0.20630914826498423</v>
      </c>
    </row>
    <row r="41" spans="2:10" s="30" customFormat="1" ht="0.75" customHeight="1">
      <c r="B41" s="30">
        <v>1987</v>
      </c>
      <c r="C41" s="36">
        <v>5.02</v>
      </c>
      <c r="D41" s="37">
        <v>33</v>
      </c>
      <c r="E41" s="38">
        <v>6743</v>
      </c>
      <c r="F41" s="38">
        <v>2949</v>
      </c>
      <c r="G41" s="38">
        <v>2211</v>
      </c>
      <c r="H41" s="38">
        <v>1583</v>
      </c>
      <c r="I41" s="39">
        <f t="shared" si="0"/>
        <v>6573.705179282869</v>
      </c>
      <c r="J41" s="40">
        <f t="shared" si="1"/>
        <v>0.20433333333333334</v>
      </c>
    </row>
    <row r="42" spans="2:10" s="30" customFormat="1" ht="0.75" customHeight="1">
      <c r="B42" s="30">
        <v>1988</v>
      </c>
      <c r="C42" s="36">
        <v>5.11</v>
      </c>
      <c r="D42" s="37">
        <v>34.5</v>
      </c>
      <c r="E42" s="38">
        <v>6963</v>
      </c>
      <c r="F42" s="38">
        <v>3039</v>
      </c>
      <c r="G42" s="38">
        <v>2261</v>
      </c>
      <c r="H42" s="38">
        <v>1663</v>
      </c>
      <c r="I42" s="39">
        <f t="shared" si="0"/>
        <v>6751.4677103718195</v>
      </c>
      <c r="J42" s="40">
        <f t="shared" si="1"/>
        <v>0.20182608695652174</v>
      </c>
    </row>
    <row r="43" spans="2:10" s="30" customFormat="1" ht="0.75" customHeight="1">
      <c r="B43" s="30">
        <v>1989</v>
      </c>
      <c r="C43" s="41">
        <v>5.19</v>
      </c>
      <c r="D43" s="42">
        <v>35.7</v>
      </c>
      <c r="E43" s="43">
        <v>7119</v>
      </c>
      <c r="F43" s="43">
        <v>3088</v>
      </c>
      <c r="G43" s="43">
        <v>2293</v>
      </c>
      <c r="H43" s="43">
        <v>1738</v>
      </c>
      <c r="I43" s="44">
        <f t="shared" si="0"/>
        <v>6878.612716763006</v>
      </c>
      <c r="J43" s="45">
        <f t="shared" si="1"/>
        <v>0.19941176470588234</v>
      </c>
    </row>
    <row r="44" spans="2:10" ht="12.75">
      <c r="B44">
        <v>1990</v>
      </c>
      <c r="C44" s="12">
        <v>5.28</v>
      </c>
      <c r="D44" s="13">
        <v>36.7</v>
      </c>
      <c r="E44" s="14">
        <v>7180</v>
      </c>
      <c r="F44" s="14">
        <v>3136</v>
      </c>
      <c r="G44" s="14">
        <v>2270</v>
      </c>
      <c r="H44" s="14">
        <v>1774</v>
      </c>
      <c r="I44" s="15">
        <f t="shared" si="0"/>
        <v>6950.757575757576</v>
      </c>
      <c r="J44" s="16">
        <f t="shared" si="1"/>
        <v>0.19564032697547684</v>
      </c>
    </row>
    <row r="45" spans="2:10" s="30" customFormat="1" ht="0.75" customHeight="1">
      <c r="B45" s="30">
        <v>1991</v>
      </c>
      <c r="C45" s="31">
        <v>5.37</v>
      </c>
      <c r="D45" s="32">
        <v>37.2</v>
      </c>
      <c r="E45" s="33">
        <v>7165</v>
      </c>
      <c r="F45" s="33">
        <v>3134</v>
      </c>
      <c r="G45" s="33">
        <v>2225</v>
      </c>
      <c r="H45" s="33">
        <v>1806</v>
      </c>
      <c r="I45" s="34">
        <f t="shared" si="0"/>
        <v>6927.374301675978</v>
      </c>
      <c r="J45" s="35">
        <f t="shared" si="1"/>
        <v>0.19260752688172042</v>
      </c>
    </row>
    <row r="46" spans="2:10" s="30" customFormat="1" ht="0.75" customHeight="1">
      <c r="B46" s="30">
        <v>1992</v>
      </c>
      <c r="C46" s="36">
        <v>5.45</v>
      </c>
      <c r="D46" s="37">
        <v>37.9</v>
      </c>
      <c r="E46" s="38">
        <v>7209</v>
      </c>
      <c r="F46" s="38">
        <v>3170</v>
      </c>
      <c r="G46" s="38">
        <v>2203</v>
      </c>
      <c r="H46" s="38">
        <v>1836</v>
      </c>
      <c r="I46" s="39">
        <f t="shared" si="0"/>
        <v>6954.128440366972</v>
      </c>
      <c r="J46" s="40">
        <f t="shared" si="1"/>
        <v>0.19021108179419524</v>
      </c>
    </row>
    <row r="47" spans="2:10" s="30" customFormat="1" ht="0.75" customHeight="1">
      <c r="B47" s="30">
        <v>1993</v>
      </c>
      <c r="C47" s="36">
        <v>5.53</v>
      </c>
      <c r="D47" s="37">
        <v>38.7</v>
      </c>
      <c r="E47" s="38">
        <v>7176</v>
      </c>
      <c r="F47" s="38">
        <v>3139</v>
      </c>
      <c r="G47" s="38">
        <v>2168</v>
      </c>
      <c r="H47" s="38">
        <v>1869</v>
      </c>
      <c r="I47" s="39">
        <f t="shared" si="0"/>
        <v>6998.191681735986</v>
      </c>
      <c r="J47" s="40">
        <f t="shared" si="1"/>
        <v>0.18542635658914727</v>
      </c>
    </row>
    <row r="48" spans="2:10" s="30" customFormat="1" ht="0.75" customHeight="1">
      <c r="B48" s="30">
        <v>1994</v>
      </c>
      <c r="C48" s="36">
        <v>5.61</v>
      </c>
      <c r="D48" s="37">
        <v>40.1</v>
      </c>
      <c r="E48" s="38">
        <v>7267</v>
      </c>
      <c r="F48" s="38">
        <v>3204</v>
      </c>
      <c r="G48" s="38">
        <v>2186</v>
      </c>
      <c r="H48" s="38">
        <v>1877</v>
      </c>
      <c r="I48" s="39">
        <f t="shared" si="0"/>
        <v>7147.950089126559</v>
      </c>
      <c r="J48" s="40">
        <f t="shared" si="1"/>
        <v>0.18122194513715711</v>
      </c>
    </row>
    <row r="49" spans="2:10" s="30" customFormat="1" ht="0.75" customHeight="1">
      <c r="B49" s="30">
        <v>1995</v>
      </c>
      <c r="C49" s="36">
        <v>5.69</v>
      </c>
      <c r="D49" s="37">
        <v>41.4</v>
      </c>
      <c r="E49" s="38">
        <v>7448</v>
      </c>
      <c r="F49" s="38">
        <v>3251</v>
      </c>
      <c r="G49" s="38">
        <v>2259</v>
      </c>
      <c r="H49" s="38">
        <v>1938</v>
      </c>
      <c r="I49" s="39">
        <f t="shared" si="0"/>
        <v>7275.922671353251</v>
      </c>
      <c r="J49" s="40">
        <f t="shared" si="1"/>
        <v>0.17990338164251207</v>
      </c>
    </row>
    <row r="50" spans="2:10" s="30" customFormat="1" ht="0.75" customHeight="1">
      <c r="B50" s="30">
        <v>1996</v>
      </c>
      <c r="C50" s="36">
        <v>5.77</v>
      </c>
      <c r="D50" s="37">
        <v>43.1</v>
      </c>
      <c r="E50" s="38">
        <v>7669</v>
      </c>
      <c r="F50" s="38">
        <v>3329</v>
      </c>
      <c r="G50" s="38">
        <v>2306</v>
      </c>
      <c r="H50" s="38">
        <v>2034</v>
      </c>
      <c r="I50" s="39">
        <f t="shared" si="0"/>
        <v>7469.670710571924</v>
      </c>
      <c r="J50" s="40">
        <f t="shared" si="1"/>
        <v>0.17793503480278422</v>
      </c>
    </row>
    <row r="51" spans="2:10" s="30" customFormat="1" ht="0.75" customHeight="1">
      <c r="B51" s="30">
        <v>1997</v>
      </c>
      <c r="C51" s="36">
        <v>5.85</v>
      </c>
      <c r="D51" s="37">
        <v>44.9</v>
      </c>
      <c r="E51" s="38">
        <v>7750</v>
      </c>
      <c r="F51" s="38">
        <v>3406</v>
      </c>
      <c r="G51" s="38">
        <v>2319</v>
      </c>
      <c r="H51" s="38">
        <v>2025</v>
      </c>
      <c r="I51" s="39">
        <f t="shared" si="0"/>
        <v>7675.213675213676</v>
      </c>
      <c r="J51" s="40">
        <f t="shared" si="1"/>
        <v>0.17260579064587972</v>
      </c>
    </row>
    <row r="52" spans="2:10" s="30" customFormat="1" ht="0.75" customHeight="1">
      <c r="B52" s="30">
        <v>1998</v>
      </c>
      <c r="C52" s="36">
        <v>5.93</v>
      </c>
      <c r="D52" s="37">
        <v>46.1</v>
      </c>
      <c r="E52" s="38">
        <v>7725</v>
      </c>
      <c r="F52" s="38">
        <v>3426</v>
      </c>
      <c r="G52" s="38">
        <v>2239</v>
      </c>
      <c r="H52" s="38">
        <v>2060</v>
      </c>
      <c r="I52" s="39">
        <f t="shared" si="0"/>
        <v>7774.030354131535</v>
      </c>
      <c r="J52" s="40">
        <f t="shared" si="1"/>
        <v>0.1675704989154013</v>
      </c>
    </row>
    <row r="53" spans="2:10" s="30" customFormat="1" ht="0.75" customHeight="1">
      <c r="B53" s="30">
        <v>1999</v>
      </c>
      <c r="C53" s="41">
        <v>6</v>
      </c>
      <c r="D53" s="42">
        <v>47.7</v>
      </c>
      <c r="E53" s="43">
        <v>7710</v>
      </c>
      <c r="F53" s="43">
        <v>3494</v>
      </c>
      <c r="G53" s="43">
        <v>2109</v>
      </c>
      <c r="H53" s="43">
        <v>2107</v>
      </c>
      <c r="I53" s="44">
        <f t="shared" si="0"/>
        <v>7950</v>
      </c>
      <c r="J53" s="45">
        <f t="shared" si="1"/>
        <v>0.16163522012578616</v>
      </c>
    </row>
    <row r="54" spans="2:10" ht="12.75">
      <c r="B54">
        <v>2000</v>
      </c>
      <c r="C54" s="12">
        <v>6.08</v>
      </c>
      <c r="D54" s="13">
        <v>49.9</v>
      </c>
      <c r="E54" s="14">
        <v>7882</v>
      </c>
      <c r="F54" s="14">
        <v>3539</v>
      </c>
      <c r="G54" s="14">
        <v>2148</v>
      </c>
      <c r="H54" s="14">
        <v>2195</v>
      </c>
      <c r="I54" s="15">
        <f t="shared" si="0"/>
        <v>8207.236842105262</v>
      </c>
      <c r="J54" s="16">
        <f t="shared" si="1"/>
        <v>0.1579559118236473</v>
      </c>
    </row>
    <row r="55" spans="2:10" ht="12.75">
      <c r="B55">
        <v>2001</v>
      </c>
      <c r="C55" s="12">
        <v>6.15</v>
      </c>
      <c r="D55" s="13">
        <v>51.1</v>
      </c>
      <c r="E55" s="14">
        <v>7988</v>
      </c>
      <c r="F55" s="14">
        <v>3552</v>
      </c>
      <c r="G55" s="14">
        <v>2217</v>
      </c>
      <c r="H55" s="14">
        <v>2219</v>
      </c>
      <c r="I55" s="15">
        <f t="shared" si="0"/>
        <v>8308.943089430893</v>
      </c>
      <c r="J55" s="16">
        <f t="shared" si="1"/>
        <v>0.15632093933463798</v>
      </c>
    </row>
    <row r="56" spans="2:10" ht="12.75">
      <c r="B56">
        <v>2002</v>
      </c>
      <c r="C56" s="12">
        <v>6.23</v>
      </c>
      <c r="D56" s="13">
        <v>52.5</v>
      </c>
      <c r="E56" s="14">
        <v>8276</v>
      </c>
      <c r="F56" s="14">
        <v>3581</v>
      </c>
      <c r="G56" s="14">
        <v>2413</v>
      </c>
      <c r="H56" s="14">
        <v>2282</v>
      </c>
      <c r="I56" s="15">
        <f t="shared" si="0"/>
        <v>8426.96629213483</v>
      </c>
      <c r="J56" s="16">
        <f t="shared" si="1"/>
        <v>0.15763809523809524</v>
      </c>
    </row>
    <row r="57" spans="2:10" ht="12.75">
      <c r="B57">
        <v>2003</v>
      </c>
      <c r="C57" s="12">
        <v>6.3</v>
      </c>
      <c r="D57" s="13">
        <v>54.4</v>
      </c>
      <c r="E57" s="14">
        <v>8599</v>
      </c>
      <c r="F57" s="14">
        <v>3642</v>
      </c>
      <c r="G57" s="14">
        <v>2614</v>
      </c>
      <c r="H57" s="14">
        <v>2343</v>
      </c>
      <c r="I57" s="15">
        <f t="shared" si="0"/>
        <v>8634.920634920634</v>
      </c>
      <c r="J57" s="16">
        <f t="shared" si="1"/>
        <v>0.15806985294117648</v>
      </c>
    </row>
    <row r="58" spans="2:10" ht="12.75">
      <c r="B58">
        <v>2004</v>
      </c>
      <c r="C58" s="12">
        <v>6.38</v>
      </c>
      <c r="D58" s="13">
        <v>57</v>
      </c>
      <c r="E58" s="14">
        <v>8965</v>
      </c>
      <c r="F58" s="14">
        <v>3767</v>
      </c>
      <c r="G58" s="14">
        <v>2778</v>
      </c>
      <c r="H58" s="14">
        <v>2420</v>
      </c>
      <c r="I58" s="15">
        <f t="shared" si="0"/>
        <v>8934.169278996866</v>
      </c>
      <c r="J58" s="16">
        <f t="shared" si="1"/>
        <v>0.15728070175438597</v>
      </c>
    </row>
    <row r="59" spans="2:10" ht="12.75">
      <c r="B59">
        <v>2005</v>
      </c>
      <c r="C59" s="12">
        <v>6.45</v>
      </c>
      <c r="D59" s="13">
        <v>59.6</v>
      </c>
      <c r="E59" s="14">
        <v>9081.614016458721</v>
      </c>
      <c r="F59" s="14">
        <v>3816</v>
      </c>
      <c r="G59" s="14">
        <v>2814.1353862490046</v>
      </c>
      <c r="H59" s="14">
        <v>2451.478630209716</v>
      </c>
      <c r="I59" s="15">
        <f t="shared" si="0"/>
        <v>9240.31007751938</v>
      </c>
      <c r="J59" s="16">
        <f t="shared" si="1"/>
        <v>0.1523760741016564</v>
      </c>
    </row>
    <row r="60" spans="2:10" ht="12.75">
      <c r="B60">
        <v>2006</v>
      </c>
      <c r="C60" s="12">
        <v>6.520768025078371</v>
      </c>
      <c r="D60" s="13">
        <v>62.318596491228064</v>
      </c>
      <c r="E60" s="14">
        <v>9199.744912876688</v>
      </c>
      <c r="F60" s="14">
        <v>3865.637377223255</v>
      </c>
      <c r="G60" s="14">
        <v>2850.740810705124</v>
      </c>
      <c r="H60" s="14">
        <v>2483.366724948308</v>
      </c>
      <c r="I60" s="15">
        <v>9556.941184160449</v>
      </c>
      <c r="J60" s="16">
        <f t="shared" si="1"/>
        <v>0.14762439192884647</v>
      </c>
    </row>
    <row r="61" spans="2:10" ht="12.75">
      <c r="B61">
        <v>2007</v>
      </c>
      <c r="C61" s="17"/>
      <c r="D61" s="13"/>
      <c r="E61" s="17"/>
      <c r="F61" s="14"/>
      <c r="G61" s="14"/>
      <c r="H61" s="14"/>
      <c r="I61" s="17"/>
      <c r="J61" s="17"/>
    </row>
    <row r="62" spans="2:10" ht="0.75" customHeight="1">
      <c r="B62">
        <v>2008</v>
      </c>
      <c r="C62" s="17"/>
      <c r="D62" s="13"/>
      <c r="E62" s="17"/>
      <c r="F62" s="14"/>
      <c r="G62" s="14"/>
      <c r="H62" s="14"/>
      <c r="I62" s="17"/>
      <c r="J62" s="17"/>
    </row>
    <row r="63" spans="2:10" ht="0.75" customHeight="1">
      <c r="B63">
        <v>2009</v>
      </c>
      <c r="C63" s="17"/>
      <c r="D63" s="13"/>
      <c r="E63" s="17"/>
      <c r="F63" s="14"/>
      <c r="G63" s="14"/>
      <c r="H63" s="14"/>
      <c r="I63" s="17"/>
      <c r="J63" s="17"/>
    </row>
    <row r="64" spans="2:10" ht="0.75" customHeight="1">
      <c r="B64">
        <v>2010</v>
      </c>
      <c r="C64" s="17"/>
      <c r="D64" s="13"/>
      <c r="E64" s="17"/>
      <c r="F64" s="14"/>
      <c r="G64" s="14"/>
      <c r="H64" s="14"/>
      <c r="I64" s="17"/>
      <c r="J64" s="17"/>
    </row>
    <row r="65" spans="2:10" ht="0.75" customHeight="1">
      <c r="B65">
        <v>2011</v>
      </c>
      <c r="C65" s="17"/>
      <c r="D65" s="13"/>
      <c r="E65" s="17"/>
      <c r="F65" s="14"/>
      <c r="G65" s="14"/>
      <c r="H65" s="14"/>
      <c r="I65" s="17"/>
      <c r="J65" s="17"/>
    </row>
    <row r="66" spans="2:10" ht="0.75" customHeight="1">
      <c r="B66">
        <v>2012</v>
      </c>
      <c r="C66" s="17"/>
      <c r="D66" s="13"/>
      <c r="E66" s="17"/>
      <c r="F66" s="14"/>
      <c r="G66" s="14"/>
      <c r="H66" s="14"/>
      <c r="I66" s="17"/>
      <c r="J66" s="17"/>
    </row>
    <row r="67" spans="2:10" ht="0.75" customHeight="1">
      <c r="B67">
        <v>2013</v>
      </c>
      <c r="C67" s="17"/>
      <c r="D67" s="13"/>
      <c r="E67" s="17"/>
      <c r="F67" s="14"/>
      <c r="G67" s="14"/>
      <c r="H67" s="14"/>
      <c r="I67" s="17"/>
      <c r="J67" s="17"/>
    </row>
    <row r="68" spans="2:10" ht="0.75" customHeight="1">
      <c r="B68">
        <v>2014</v>
      </c>
      <c r="C68" s="17"/>
      <c r="D68" s="13"/>
      <c r="E68" s="17"/>
      <c r="F68" s="14"/>
      <c r="G68" s="14"/>
      <c r="H68" s="14"/>
      <c r="I68" s="17"/>
      <c r="J68" s="17"/>
    </row>
    <row r="69" spans="2:10" ht="0.75" customHeight="1">
      <c r="B69">
        <v>2015</v>
      </c>
      <c r="C69" s="17"/>
      <c r="D69" s="13"/>
      <c r="E69" s="17"/>
      <c r="F69" s="14"/>
      <c r="G69" s="14"/>
      <c r="H69" s="14"/>
      <c r="I69" s="17"/>
      <c r="J69" s="17"/>
    </row>
    <row r="70" spans="2:10" ht="0.75" customHeight="1">
      <c r="B70">
        <v>2016</v>
      </c>
      <c r="C70" s="17"/>
      <c r="D70" s="13"/>
      <c r="E70" s="17"/>
      <c r="F70" s="14"/>
      <c r="G70" s="14"/>
      <c r="H70" s="14"/>
      <c r="I70" s="17"/>
      <c r="J70" s="17"/>
    </row>
    <row r="71" spans="2:10" ht="0.75" customHeight="1">
      <c r="B71">
        <v>2017</v>
      </c>
      <c r="C71" s="17"/>
      <c r="D71" s="13"/>
      <c r="E71" s="17"/>
      <c r="F71" s="14"/>
      <c r="G71" s="14"/>
      <c r="H71" s="14"/>
      <c r="I71" s="17"/>
      <c r="J71" s="17"/>
    </row>
    <row r="72" spans="2:10" ht="0.75" customHeight="1">
      <c r="B72">
        <v>2018</v>
      </c>
      <c r="C72" s="17"/>
      <c r="D72" s="13"/>
      <c r="E72" s="17"/>
      <c r="F72" s="14"/>
      <c r="G72" s="14"/>
      <c r="H72" s="14"/>
      <c r="I72" s="17"/>
      <c r="J72" s="17"/>
    </row>
    <row r="73" spans="2:10" ht="0.75" customHeight="1">
      <c r="B73">
        <v>2019</v>
      </c>
      <c r="C73" s="17"/>
      <c r="D73" s="13"/>
      <c r="E73" s="17"/>
      <c r="F73" s="14"/>
      <c r="G73" s="14"/>
      <c r="H73" s="14"/>
      <c r="I73" s="17"/>
      <c r="J73" s="17"/>
    </row>
    <row r="74" spans="2:10" ht="0.75" customHeight="1" thickBot="1">
      <c r="B74">
        <v>2020</v>
      </c>
      <c r="C74" s="18"/>
      <c r="D74" s="19"/>
      <c r="E74" s="18"/>
      <c r="F74" s="20"/>
      <c r="G74" s="20"/>
      <c r="H74" s="20"/>
      <c r="I74" s="18"/>
      <c r="J74" s="18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12" s="30" customFormat="1" ht="0.75" customHeight="1">
      <c r="B112" s="30" t="s">
        <v>11</v>
      </c>
    </row>
    <row r="113" spans="3:5" s="30" customFormat="1" ht="0.75" customHeight="1">
      <c r="C113" s="46" t="s">
        <v>3</v>
      </c>
      <c r="D113" s="46" t="s">
        <v>4</v>
      </c>
      <c r="E113" s="46" t="s">
        <v>5</v>
      </c>
    </row>
    <row r="114" spans="2:5" s="30" customFormat="1" ht="0.75" customHeight="1">
      <c r="B114" s="30">
        <v>1950</v>
      </c>
      <c r="C114" s="47">
        <f aca="true" t="shared" si="2" ref="C114:C145">F4/$E4</f>
        <v>0.27405247813411077</v>
      </c>
      <c r="D114" s="47">
        <f aca="true" t="shared" si="3" ref="D114:D145">G4/$E4</f>
        <v>0.6262390670553936</v>
      </c>
      <c r="E114" s="47">
        <f aca="true" t="shared" si="4" ref="E114:E145">H4/$E4</f>
        <v>0.09970845481049563</v>
      </c>
    </row>
    <row r="115" spans="2:5" s="30" customFormat="1" ht="0.75" customHeight="1">
      <c r="B115" s="30">
        <v>1951</v>
      </c>
      <c r="C115" s="47">
        <f t="shared" si="2"/>
        <v>0.28141600289576685</v>
      </c>
      <c r="D115" s="47">
        <f t="shared" si="3"/>
        <v>0.6151241516281806</v>
      </c>
      <c r="E115" s="47">
        <f t="shared" si="4"/>
        <v>0.10345984547605264</v>
      </c>
    </row>
    <row r="116" spans="2:5" s="30" customFormat="1" ht="0.75" customHeight="1">
      <c r="B116" s="30">
        <v>1952</v>
      </c>
      <c r="C116" s="47">
        <f t="shared" si="2"/>
        <v>0.288822492570355</v>
      </c>
      <c r="D116" s="47">
        <f t="shared" si="3"/>
        <v>0.603882669122237</v>
      </c>
      <c r="E116" s="47">
        <f t="shared" si="4"/>
        <v>0.10729483830740799</v>
      </c>
    </row>
    <row r="117" spans="2:5" s="30" customFormat="1" ht="0.75" customHeight="1">
      <c r="B117" s="30">
        <v>1953</v>
      </c>
      <c r="C117" s="47">
        <f t="shared" si="2"/>
        <v>0.2962631817873239</v>
      </c>
      <c r="D117" s="47">
        <f t="shared" si="3"/>
        <v>0.5925251684225877</v>
      </c>
      <c r="E117" s="47">
        <f t="shared" si="4"/>
        <v>0.11121164979008845</v>
      </c>
    </row>
    <row r="118" spans="2:5" s="30" customFormat="1" ht="0.75" customHeight="1">
      <c r="B118" s="30">
        <v>1954</v>
      </c>
      <c r="C118" s="47">
        <f t="shared" si="2"/>
        <v>0.30372903134252716</v>
      </c>
      <c r="D118" s="47">
        <f t="shared" si="3"/>
        <v>0.5810626898146913</v>
      </c>
      <c r="E118" s="47">
        <f t="shared" si="4"/>
        <v>0.11520827884278151</v>
      </c>
    </row>
    <row r="119" spans="2:5" s="30" customFormat="1" ht="0.75" customHeight="1">
      <c r="B119" s="30">
        <v>1955</v>
      </c>
      <c r="C119" s="47">
        <f t="shared" si="2"/>
        <v>0.3112107623318386</v>
      </c>
      <c r="D119" s="47">
        <f t="shared" si="3"/>
        <v>0.5695067264573991</v>
      </c>
      <c r="E119" s="47">
        <f t="shared" si="4"/>
        <v>0.11928251121076233</v>
      </c>
    </row>
    <row r="120" spans="2:5" s="30" customFormat="1" ht="0.75" customHeight="1">
      <c r="B120" s="30">
        <v>1956</v>
      </c>
      <c r="C120" s="47">
        <f t="shared" si="2"/>
        <v>0.3144418266447279</v>
      </c>
      <c r="D120" s="47">
        <f t="shared" si="3"/>
        <v>0.5618094845015305</v>
      </c>
      <c r="E120" s="47">
        <f t="shared" si="4"/>
        <v>0.12374868885374159</v>
      </c>
    </row>
    <row r="121" spans="2:5" s="30" customFormat="1" ht="0.75" customHeight="1">
      <c r="B121" s="30">
        <v>1957</v>
      </c>
      <c r="C121" s="47">
        <f t="shared" si="2"/>
        <v>0.31760962876405474</v>
      </c>
      <c r="D121" s="47">
        <f t="shared" si="3"/>
        <v>0.5540474011689119</v>
      </c>
      <c r="E121" s="47">
        <f t="shared" si="4"/>
        <v>0.12834297006703332</v>
      </c>
    </row>
    <row r="122" spans="2:5" s="30" customFormat="1" ht="0.75" customHeight="1">
      <c r="B122" s="30">
        <v>1958</v>
      </c>
      <c r="C122" s="47">
        <f t="shared" si="2"/>
        <v>0.3207100131939877</v>
      </c>
      <c r="D122" s="47">
        <f t="shared" si="3"/>
        <v>0.5462233825059457</v>
      </c>
      <c r="E122" s="47">
        <f t="shared" si="4"/>
        <v>0.13306660430006662</v>
      </c>
    </row>
    <row r="123" spans="2:5" s="30" customFormat="1" ht="0.75" customHeight="1">
      <c r="B123" s="30">
        <v>1959</v>
      </c>
      <c r="C123" s="47">
        <f t="shared" si="2"/>
        <v>0.3237388127128625</v>
      </c>
      <c r="D123" s="47">
        <f t="shared" si="3"/>
        <v>0.5383404869273336</v>
      </c>
      <c r="E123" s="47">
        <f t="shared" si="4"/>
        <v>0.137920700359804</v>
      </c>
    </row>
    <row r="124" spans="2:5" s="30" customFormat="1" ht="0.75" customHeight="1">
      <c r="B124" s="30">
        <v>1960</v>
      </c>
      <c r="C124" s="47">
        <f t="shared" si="2"/>
        <v>0.32669185846788046</v>
      </c>
      <c r="D124" s="47">
        <f t="shared" si="3"/>
        <v>0.5304019237375472</v>
      </c>
      <c r="E124" s="47">
        <f t="shared" si="4"/>
        <v>0.1429062177945723</v>
      </c>
    </row>
    <row r="125" spans="2:5" s="30" customFormat="1" ht="0.75" customHeight="1">
      <c r="B125" s="30">
        <v>1961</v>
      </c>
      <c r="C125" s="47">
        <f t="shared" si="2"/>
        <v>0.345130613297005</v>
      </c>
      <c r="D125" s="47">
        <f t="shared" si="3"/>
        <v>0.5056178320317848</v>
      </c>
      <c r="E125" s="47">
        <f t="shared" si="4"/>
        <v>0.14925155467121004</v>
      </c>
    </row>
    <row r="126" spans="2:5" s="30" customFormat="1" ht="0.75" customHeight="1">
      <c r="B126" s="30">
        <v>1962</v>
      </c>
      <c r="C126" s="47">
        <f t="shared" si="2"/>
        <v>0.3637078778262885</v>
      </c>
      <c r="D126" s="47">
        <f t="shared" si="3"/>
        <v>0.480799189347462</v>
      </c>
      <c r="E126" s="47">
        <f t="shared" si="4"/>
        <v>0.15549293282624962</v>
      </c>
    </row>
    <row r="127" spans="2:5" s="30" customFormat="1" ht="0.75" customHeight="1">
      <c r="B127" s="30">
        <v>1963</v>
      </c>
      <c r="C127" s="47">
        <f t="shared" si="2"/>
        <v>0.3823372070342554</v>
      </c>
      <c r="D127" s="47">
        <f t="shared" si="3"/>
        <v>0.45606810612433185</v>
      </c>
      <c r="E127" s="47">
        <f t="shared" si="4"/>
        <v>0.16159468684141276</v>
      </c>
    </row>
    <row r="128" spans="2:5" s="30" customFormat="1" ht="0.75" customHeight="1">
      <c r="B128" s="30">
        <v>1964</v>
      </c>
      <c r="C128" s="47">
        <f t="shared" si="2"/>
        <v>0.40093214289280177</v>
      </c>
      <c r="D128" s="47">
        <f t="shared" si="3"/>
        <v>0.4315450445069079</v>
      </c>
      <c r="E128" s="47">
        <f t="shared" si="4"/>
        <v>0.16752281260029034</v>
      </c>
    </row>
    <row r="129" spans="2:5" s="30" customFormat="1" ht="0.75" customHeight="1">
      <c r="B129" s="30">
        <v>1965</v>
      </c>
      <c r="C129" s="47">
        <f t="shared" si="2"/>
        <v>0.4194078947368421</v>
      </c>
      <c r="D129" s="47">
        <f t="shared" si="3"/>
        <v>0.40734649122807015</v>
      </c>
      <c r="E129" s="47">
        <f t="shared" si="4"/>
        <v>0.17324561403508773</v>
      </c>
    </row>
    <row r="130" spans="2:5" s="30" customFormat="1" ht="0.75" customHeight="1">
      <c r="B130" s="30">
        <v>1966</v>
      </c>
      <c r="C130" s="47">
        <f t="shared" si="2"/>
        <v>0.43117750602593174</v>
      </c>
      <c r="D130" s="47">
        <f t="shared" si="3"/>
        <v>0.39098627093424815</v>
      </c>
      <c r="E130" s="47">
        <f t="shared" si="4"/>
        <v>0.17783622303982016</v>
      </c>
    </row>
    <row r="131" spans="2:5" s="30" customFormat="1" ht="0.75" customHeight="1">
      <c r="B131" s="30">
        <v>1967</v>
      </c>
      <c r="C131" s="47">
        <f t="shared" si="2"/>
        <v>0.4427863519168495</v>
      </c>
      <c r="D131" s="47">
        <f t="shared" si="3"/>
        <v>0.374867397242948</v>
      </c>
      <c r="E131" s="47">
        <f t="shared" si="4"/>
        <v>0.18234625084020245</v>
      </c>
    </row>
    <row r="132" spans="2:5" s="30" customFormat="1" ht="0.75" customHeight="1">
      <c r="B132" s="30">
        <v>1968</v>
      </c>
      <c r="C132" s="47">
        <f t="shared" si="2"/>
        <v>0.4542120006449339</v>
      </c>
      <c r="D132" s="47">
        <f t="shared" si="3"/>
        <v>0.35902119017644935</v>
      </c>
      <c r="E132" s="47">
        <f t="shared" si="4"/>
        <v>0.18676680917861682</v>
      </c>
    </row>
    <row r="133" spans="2:5" s="30" customFormat="1" ht="0.75" customHeight="1">
      <c r="B133" s="30">
        <v>1969</v>
      </c>
      <c r="C133" s="47">
        <f t="shared" si="2"/>
        <v>0.4654336079535416</v>
      </c>
      <c r="D133" s="47">
        <f t="shared" si="3"/>
        <v>0.34347667530975723</v>
      </c>
      <c r="E133" s="47">
        <f t="shared" si="4"/>
        <v>0.19108971673670128</v>
      </c>
    </row>
    <row r="134" spans="2:5" s="30" customFormat="1" ht="0.75" customHeight="1">
      <c r="B134" s="30">
        <v>1970</v>
      </c>
      <c r="C134" s="47">
        <f t="shared" si="2"/>
        <v>0.476432043965335</v>
      </c>
      <c r="D134" s="47">
        <f t="shared" si="3"/>
        <v>0.3282604100612978</v>
      </c>
      <c r="E134" s="47">
        <f t="shared" si="4"/>
        <v>0.19530754597336716</v>
      </c>
    </row>
    <row r="135" spans="2:5" s="30" customFormat="1" ht="0.75" customHeight="1">
      <c r="B135" s="30">
        <v>1971</v>
      </c>
      <c r="C135" s="47">
        <f t="shared" si="2"/>
        <v>0.48101529791502556</v>
      </c>
      <c r="D135" s="47">
        <f t="shared" si="3"/>
        <v>0.3226247513118309</v>
      </c>
      <c r="E135" s="47">
        <f t="shared" si="4"/>
        <v>0.19635995077314367</v>
      </c>
    </row>
    <row r="136" spans="2:5" s="30" customFormat="1" ht="0.75" customHeight="1">
      <c r="B136" s="30">
        <v>1972</v>
      </c>
      <c r="C136" s="47">
        <f t="shared" si="2"/>
        <v>0.4855714985835304</v>
      </c>
      <c r="D136" s="47">
        <f t="shared" si="3"/>
        <v>0.3170393956660926</v>
      </c>
      <c r="E136" s="47">
        <f t="shared" si="4"/>
        <v>0.19738910575037705</v>
      </c>
    </row>
    <row r="137" spans="2:5" s="30" customFormat="1" ht="0.75" customHeight="1">
      <c r="B137" s="30">
        <v>1973</v>
      </c>
      <c r="C137" s="47">
        <f t="shared" si="2"/>
        <v>0.4900996710277691</v>
      </c>
      <c r="D137" s="47">
        <f t="shared" si="3"/>
        <v>0.3115054902349159</v>
      </c>
      <c r="E137" s="47">
        <f t="shared" si="4"/>
        <v>0.19839483873731512</v>
      </c>
    </row>
    <row r="138" spans="2:5" s="30" customFormat="1" ht="0.75" customHeight="1">
      <c r="B138" s="30">
        <v>1974</v>
      </c>
      <c r="C138" s="47">
        <f t="shared" si="2"/>
        <v>0.4945988753573695</v>
      </c>
      <c r="D138" s="47">
        <f t="shared" si="3"/>
        <v>0.3060241279797789</v>
      </c>
      <c r="E138" s="47">
        <f t="shared" si="4"/>
        <v>0.19937699666285164</v>
      </c>
    </row>
    <row r="139" spans="2:5" s="30" customFormat="1" ht="0.75" customHeight="1">
      <c r="B139" s="30">
        <v>1975</v>
      </c>
      <c r="C139" s="47">
        <f t="shared" si="2"/>
        <v>0.4990682072307119</v>
      </c>
      <c r="D139" s="47">
        <f t="shared" si="3"/>
        <v>0.30059634737234436</v>
      </c>
      <c r="E139" s="47">
        <f t="shared" si="4"/>
        <v>0.20033544539694373</v>
      </c>
    </row>
    <row r="140" spans="2:5" s="30" customFormat="1" ht="0.75" customHeight="1">
      <c r="B140" s="30">
        <v>1976</v>
      </c>
      <c r="C140" s="47">
        <f t="shared" si="2"/>
        <v>0.5029095397637101</v>
      </c>
      <c r="D140" s="47">
        <f t="shared" si="3"/>
        <v>0.2964203844119203</v>
      </c>
      <c r="E140" s="47">
        <f t="shared" si="4"/>
        <v>0.2006700758243696</v>
      </c>
    </row>
    <row r="141" spans="2:5" s="30" customFormat="1" ht="0.75" customHeight="1">
      <c r="B141" s="30">
        <v>1977</v>
      </c>
      <c r="C141" s="47">
        <f t="shared" si="2"/>
        <v>0.5041959239595821</v>
      </c>
      <c r="D141" s="47">
        <f t="shared" si="3"/>
        <v>0.29559856139749957</v>
      </c>
      <c r="E141" s="47">
        <f t="shared" si="4"/>
        <v>0.2002055146429183</v>
      </c>
    </row>
    <row r="142" spans="2:5" s="30" customFormat="1" ht="0.75" customHeight="1">
      <c r="B142" s="30">
        <v>1978</v>
      </c>
      <c r="C142" s="47">
        <f t="shared" si="2"/>
        <v>0.5078969243557773</v>
      </c>
      <c r="D142" s="47">
        <f t="shared" si="3"/>
        <v>0.28994181213632586</v>
      </c>
      <c r="E142" s="47">
        <f t="shared" si="4"/>
        <v>0.20216126350789693</v>
      </c>
    </row>
    <row r="143" spans="2:5" s="30" customFormat="1" ht="0.75" customHeight="1">
      <c r="B143" s="30">
        <v>1979</v>
      </c>
      <c r="C143" s="47">
        <f t="shared" si="2"/>
        <v>0.49791399229781774</v>
      </c>
      <c r="D143" s="47">
        <f t="shared" si="3"/>
        <v>0.2942875481386393</v>
      </c>
      <c r="E143" s="47">
        <f t="shared" si="4"/>
        <v>0.207798459563543</v>
      </c>
    </row>
    <row r="144" spans="2:5" s="30" customFormat="1" ht="0.75" customHeight="1">
      <c r="B144" s="30">
        <v>1980</v>
      </c>
      <c r="C144" s="47">
        <f t="shared" si="2"/>
        <v>0.48801313628899834</v>
      </c>
      <c r="D144" s="47">
        <f t="shared" si="3"/>
        <v>0.29786535303776684</v>
      </c>
      <c r="E144" s="47">
        <f t="shared" si="4"/>
        <v>0.21412151067323482</v>
      </c>
    </row>
    <row r="145" spans="2:5" s="30" customFormat="1" ht="0.75" customHeight="1">
      <c r="B145" s="30">
        <v>1981</v>
      </c>
      <c r="C145" s="47">
        <f t="shared" si="2"/>
        <v>0.47704590818363274</v>
      </c>
      <c r="D145" s="47">
        <f t="shared" si="3"/>
        <v>0.3037258815701929</v>
      </c>
      <c r="E145" s="47">
        <f t="shared" si="4"/>
        <v>0.2192282102461743</v>
      </c>
    </row>
    <row r="146" spans="2:5" s="30" customFormat="1" ht="0.75" customHeight="1">
      <c r="B146" s="30">
        <v>1982</v>
      </c>
      <c r="C146" s="47">
        <f aca="true" t="shared" si="5" ref="C146:C177">F36/$E36</f>
        <v>0.46569367555779234</v>
      </c>
      <c r="D146" s="47">
        <f aca="true" t="shared" si="6" ref="D146:D177">G36/$E36</f>
        <v>0.3125314544539507</v>
      </c>
      <c r="E146" s="47">
        <f aca="true" t="shared" si="7" ref="E146:E177">H36/$E36</f>
        <v>0.22177486998825702</v>
      </c>
    </row>
    <row r="147" spans="2:5" s="30" customFormat="1" ht="0.75" customHeight="1">
      <c r="B147" s="30">
        <v>1983</v>
      </c>
      <c r="C147" s="47">
        <f t="shared" si="5"/>
        <v>0.45886654478976235</v>
      </c>
      <c r="D147" s="47">
        <f t="shared" si="6"/>
        <v>0.31843111184975903</v>
      </c>
      <c r="E147" s="47">
        <f t="shared" si="7"/>
        <v>0.22270234336047864</v>
      </c>
    </row>
    <row r="148" spans="2:5" s="30" customFormat="1" ht="0.75" customHeight="1">
      <c r="B148" s="30">
        <v>1984</v>
      </c>
      <c r="C148" s="47">
        <f t="shared" si="5"/>
        <v>0.44793493860628286</v>
      </c>
      <c r="D148" s="47">
        <f t="shared" si="6"/>
        <v>0.32068250677722854</v>
      </c>
      <c r="E148" s="47">
        <f t="shared" si="7"/>
        <v>0.2313825546164886</v>
      </c>
    </row>
    <row r="149" spans="2:5" s="30" customFormat="1" ht="0.75" customHeight="1">
      <c r="B149" s="30">
        <v>1985</v>
      </c>
      <c r="C149" s="47">
        <f t="shared" si="5"/>
        <v>0.4375878768942353</v>
      </c>
      <c r="D149" s="47">
        <f t="shared" si="6"/>
        <v>0.329167317606624</v>
      </c>
      <c r="E149" s="47">
        <f t="shared" si="7"/>
        <v>0.23324480549914076</v>
      </c>
    </row>
    <row r="150" spans="2:5" s="30" customFormat="1" ht="0.75" customHeight="1">
      <c r="B150" s="30">
        <v>1986</v>
      </c>
      <c r="C150" s="47">
        <f t="shared" si="5"/>
        <v>0.4423547400611621</v>
      </c>
      <c r="D150" s="47">
        <f t="shared" si="6"/>
        <v>0.32767584097859326</v>
      </c>
      <c r="E150" s="47">
        <f t="shared" si="7"/>
        <v>0.22996941896024464</v>
      </c>
    </row>
    <row r="151" spans="2:5" s="30" customFormat="1" ht="0.75" customHeight="1">
      <c r="B151" s="30">
        <v>1987</v>
      </c>
      <c r="C151" s="47">
        <f t="shared" si="5"/>
        <v>0.43734242918582233</v>
      </c>
      <c r="D151" s="47">
        <f t="shared" si="6"/>
        <v>0.3278955954323002</v>
      </c>
      <c r="E151" s="47">
        <f t="shared" si="7"/>
        <v>0.2347619753818775</v>
      </c>
    </row>
    <row r="152" spans="2:5" s="30" customFormat="1" ht="0.75" customHeight="1">
      <c r="B152" s="30">
        <v>1988</v>
      </c>
      <c r="C152" s="47">
        <f t="shared" si="5"/>
        <v>0.43644980611805256</v>
      </c>
      <c r="D152" s="47">
        <f t="shared" si="6"/>
        <v>0.3247163578917133</v>
      </c>
      <c r="E152" s="47">
        <f t="shared" si="7"/>
        <v>0.23883383599023408</v>
      </c>
    </row>
    <row r="153" spans="2:5" s="30" customFormat="1" ht="0.75" customHeight="1">
      <c r="B153" s="30">
        <v>1989</v>
      </c>
      <c r="C153" s="47">
        <f t="shared" si="5"/>
        <v>0.4337687877510886</v>
      </c>
      <c r="D153" s="47">
        <f t="shared" si="6"/>
        <v>0.3220957999719062</v>
      </c>
      <c r="E153" s="47">
        <f t="shared" si="7"/>
        <v>0.2441354122770052</v>
      </c>
    </row>
    <row r="154" spans="2:5" s="30" customFormat="1" ht="0.75" customHeight="1">
      <c r="B154" s="30">
        <v>1990</v>
      </c>
      <c r="C154" s="47">
        <f t="shared" si="5"/>
        <v>0.43676880222841225</v>
      </c>
      <c r="D154" s="47">
        <f t="shared" si="6"/>
        <v>0.3161559888579387</v>
      </c>
      <c r="E154" s="47">
        <f t="shared" si="7"/>
        <v>0.24707520891364904</v>
      </c>
    </row>
    <row r="155" spans="2:5" s="30" customFormat="1" ht="0.75" customHeight="1">
      <c r="B155" s="30">
        <v>1991</v>
      </c>
      <c r="C155" s="47">
        <f t="shared" si="5"/>
        <v>0.437404047452896</v>
      </c>
      <c r="D155" s="47">
        <f t="shared" si="6"/>
        <v>0.31053733426378227</v>
      </c>
      <c r="E155" s="47">
        <f t="shared" si="7"/>
        <v>0.2520586182833217</v>
      </c>
    </row>
    <row r="156" spans="2:5" s="30" customFormat="1" ht="0.75" customHeight="1">
      <c r="B156" s="30">
        <v>1992</v>
      </c>
      <c r="C156" s="47">
        <f t="shared" si="5"/>
        <v>0.4397281176307394</v>
      </c>
      <c r="D156" s="47">
        <f t="shared" si="6"/>
        <v>0.30559023442918576</v>
      </c>
      <c r="E156" s="47">
        <f t="shared" si="7"/>
        <v>0.2546816479400749</v>
      </c>
    </row>
    <row r="157" spans="2:5" s="30" customFormat="1" ht="0.75" customHeight="1">
      <c r="B157" s="30">
        <v>1993</v>
      </c>
      <c r="C157" s="47">
        <f t="shared" si="5"/>
        <v>0.4374303232998885</v>
      </c>
      <c r="D157" s="47">
        <f t="shared" si="6"/>
        <v>0.30211817168338906</v>
      </c>
      <c r="E157" s="47">
        <f t="shared" si="7"/>
        <v>0.26045150501672243</v>
      </c>
    </row>
    <row r="158" spans="2:5" s="30" customFormat="1" ht="0.75" customHeight="1">
      <c r="B158" s="30">
        <v>1994</v>
      </c>
      <c r="C158" s="47">
        <f t="shared" si="5"/>
        <v>0.44089720655015824</v>
      </c>
      <c r="D158" s="47">
        <f t="shared" si="6"/>
        <v>0.3008118893628733</v>
      </c>
      <c r="E158" s="47">
        <f t="shared" si="7"/>
        <v>0.2582909040869685</v>
      </c>
    </row>
    <row r="159" spans="2:5" s="30" customFormat="1" ht="0.75" customHeight="1">
      <c r="B159" s="30">
        <v>1995</v>
      </c>
      <c r="C159" s="47">
        <f t="shared" si="5"/>
        <v>0.43649301825993553</v>
      </c>
      <c r="D159" s="47">
        <f t="shared" si="6"/>
        <v>0.3033029001074114</v>
      </c>
      <c r="E159" s="47">
        <f t="shared" si="7"/>
        <v>0.2602040816326531</v>
      </c>
    </row>
    <row r="160" spans="2:5" s="30" customFormat="1" ht="0.75" customHeight="1">
      <c r="B160" s="30">
        <v>1996</v>
      </c>
      <c r="C160" s="47">
        <f t="shared" si="5"/>
        <v>0.4340852783935324</v>
      </c>
      <c r="D160" s="47">
        <f t="shared" si="6"/>
        <v>0.30069109401486505</v>
      </c>
      <c r="E160" s="47">
        <f t="shared" si="7"/>
        <v>0.26522362759160256</v>
      </c>
    </row>
    <row r="161" spans="2:5" s="30" customFormat="1" ht="0.75" customHeight="1">
      <c r="B161" s="30">
        <v>1997</v>
      </c>
      <c r="C161" s="47">
        <f t="shared" si="5"/>
        <v>0.43948387096774194</v>
      </c>
      <c r="D161" s="47">
        <f t="shared" si="6"/>
        <v>0.2992258064516129</v>
      </c>
      <c r="E161" s="47">
        <f t="shared" si="7"/>
        <v>0.26129032258064516</v>
      </c>
    </row>
    <row r="162" spans="2:5" s="30" customFormat="1" ht="0.75" customHeight="1">
      <c r="B162" s="30">
        <v>1998</v>
      </c>
      <c r="C162" s="47">
        <f t="shared" si="5"/>
        <v>0.44349514563106796</v>
      </c>
      <c r="D162" s="47">
        <f t="shared" si="6"/>
        <v>0.2898381877022654</v>
      </c>
      <c r="E162" s="47">
        <f t="shared" si="7"/>
        <v>0.26666666666666666</v>
      </c>
    </row>
    <row r="163" spans="2:5" s="30" customFormat="1" ht="0.75" customHeight="1">
      <c r="B163" s="30">
        <v>1999</v>
      </c>
      <c r="C163" s="47">
        <f t="shared" si="5"/>
        <v>0.45317769130998703</v>
      </c>
      <c r="D163" s="47">
        <f t="shared" si="6"/>
        <v>0.27354085603112843</v>
      </c>
      <c r="E163" s="47">
        <f t="shared" si="7"/>
        <v>0.27328145265888454</v>
      </c>
    </row>
    <row r="164" spans="2:5" s="30" customFormat="1" ht="0.75" customHeight="1">
      <c r="B164" s="30">
        <v>2000</v>
      </c>
      <c r="C164" s="47">
        <f t="shared" si="5"/>
        <v>0.44899771631565594</v>
      </c>
      <c r="D164" s="47">
        <f t="shared" si="6"/>
        <v>0.27251966505962955</v>
      </c>
      <c r="E164" s="47">
        <f t="shared" si="7"/>
        <v>0.2784826186247145</v>
      </c>
    </row>
    <row r="165" spans="2:5" s="30" customFormat="1" ht="0.75" customHeight="1">
      <c r="B165" s="30">
        <v>2001</v>
      </c>
      <c r="C165" s="47">
        <f t="shared" si="5"/>
        <v>0.44466700050075114</v>
      </c>
      <c r="D165" s="47">
        <f t="shared" si="6"/>
        <v>0.27754131196795195</v>
      </c>
      <c r="E165" s="47">
        <f t="shared" si="7"/>
        <v>0.27779168753129696</v>
      </c>
    </row>
    <row r="166" spans="2:5" s="30" customFormat="1" ht="0.75" customHeight="1">
      <c r="B166" s="30">
        <v>2002</v>
      </c>
      <c r="C166" s="47">
        <f t="shared" si="5"/>
        <v>0.4326969550507492</v>
      </c>
      <c r="D166" s="47">
        <f t="shared" si="6"/>
        <v>0.291565973900435</v>
      </c>
      <c r="E166" s="47">
        <f t="shared" si="7"/>
        <v>0.27573707104881584</v>
      </c>
    </row>
    <row r="167" spans="2:5" s="30" customFormat="1" ht="0.75" customHeight="1">
      <c r="B167" s="30">
        <v>2003</v>
      </c>
      <c r="C167" s="47">
        <f t="shared" si="5"/>
        <v>0.4235376206535644</v>
      </c>
      <c r="D167" s="47">
        <f t="shared" si="6"/>
        <v>0.30398883591115244</v>
      </c>
      <c r="E167" s="47">
        <f t="shared" si="7"/>
        <v>0.2724735434352832</v>
      </c>
    </row>
    <row r="168" spans="2:5" s="30" customFormat="1" ht="0.75" customHeight="1">
      <c r="B168" s="30">
        <v>2004</v>
      </c>
      <c r="C168" s="47">
        <f t="shared" si="5"/>
        <v>0.42018962632459567</v>
      </c>
      <c r="D168" s="47">
        <f t="shared" si="6"/>
        <v>0.30987172336865587</v>
      </c>
      <c r="E168" s="47">
        <f t="shared" si="7"/>
        <v>0.26993865030674846</v>
      </c>
    </row>
    <row r="169" spans="2:5" s="30" customFormat="1" ht="0.75" customHeight="1">
      <c r="B169" s="30">
        <v>2005</v>
      </c>
      <c r="C169" s="47">
        <f t="shared" si="5"/>
        <v>0.4201896263245956</v>
      </c>
      <c r="D169" s="47">
        <f t="shared" si="6"/>
        <v>0.30987172336865587</v>
      </c>
      <c r="E169" s="47">
        <f t="shared" si="7"/>
        <v>0.2699386503067484</v>
      </c>
    </row>
    <row r="170" spans="2:5" s="30" customFormat="1" ht="0.75" customHeight="1">
      <c r="B170" s="30">
        <v>2006</v>
      </c>
      <c r="C170" s="47">
        <f t="shared" si="5"/>
        <v>0.42018962632459567</v>
      </c>
      <c r="D170" s="47">
        <f t="shared" si="6"/>
        <v>0.30987172336865587</v>
      </c>
      <c r="E170" s="47">
        <f t="shared" si="7"/>
        <v>0.2699386503067484</v>
      </c>
    </row>
    <row r="171" s="30" customFormat="1" ht="0.75" customHeight="1">
      <c r="B171" s="30">
        <v>2007</v>
      </c>
    </row>
    <row r="172" s="30" customFormat="1" ht="0.75" customHeight="1">
      <c r="B172" s="30">
        <v>2008</v>
      </c>
    </row>
    <row r="173" s="30" customFormat="1" ht="0.75" customHeight="1">
      <c r="B173" s="30">
        <v>2009</v>
      </c>
    </row>
    <row r="174" s="30" customFormat="1" ht="0.75" customHeight="1">
      <c r="B174" s="30">
        <v>2010</v>
      </c>
    </row>
    <row r="175" s="30" customFormat="1" ht="0.75" customHeight="1">
      <c r="B175" s="30">
        <v>2011</v>
      </c>
    </row>
    <row r="176" s="30" customFormat="1" ht="0.75" customHeight="1">
      <c r="B176" s="30">
        <v>2012</v>
      </c>
    </row>
    <row r="177" s="30" customFormat="1" ht="0.75" customHeight="1">
      <c r="B177" s="30">
        <v>2013</v>
      </c>
    </row>
    <row r="178" s="30" customFormat="1" ht="0.75" customHeight="1">
      <c r="B178" s="30">
        <v>2014</v>
      </c>
    </row>
    <row r="179" s="30" customFormat="1" ht="0.75" customHeight="1">
      <c r="B179" s="30">
        <v>2015</v>
      </c>
    </row>
    <row r="180" s="30" customFormat="1" ht="0.75" customHeight="1">
      <c r="B180" s="30">
        <v>2016</v>
      </c>
    </row>
    <row r="181" s="30" customFormat="1" ht="0.75" customHeight="1">
      <c r="B181" s="30">
        <v>2017</v>
      </c>
    </row>
    <row r="182" s="30" customFormat="1" ht="0.75" customHeight="1">
      <c r="B182" s="30">
        <v>2018</v>
      </c>
    </row>
    <row r="183" s="30" customFormat="1" ht="0.75" customHeight="1">
      <c r="B183" s="30">
        <v>2019</v>
      </c>
    </row>
    <row r="184" s="30" customFormat="1" ht="0.75" customHeight="1">
      <c r="B184" s="30">
        <v>2020</v>
      </c>
    </row>
  </sheetData>
  <mergeCells count="1">
    <mergeCell ref="E2:H2"/>
  </mergeCells>
  <printOptions/>
  <pageMargins left="0.3" right="0.3" top="0.7" bottom="0.7" header="0.5" footer="0.5"/>
  <pageSetup orientation="portrait" paperSize="9" scale="67"/>
  <headerFooter alignWithMargins="0">
    <oddHeader>&amp;L&amp;9PLB&amp;CWorldFossilFuelConsumption.xls&amp;R&amp;D, &amp;T</oddHeader>
    <oddFooter>&amp;L&amp;C-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2007-04-21T01:16:01Z</cp:lastPrinted>
  <dcterms:created xsi:type="dcterms:W3CDTF">2007-04-20T23:17:18Z</dcterms:created>
  <cp:category/>
  <cp:version/>
  <cp:contentType/>
  <cp:contentStatus/>
</cp:coreProperties>
</file>