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19740" windowHeight="125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<sst xmlns="http://schemas.openxmlformats.org/spreadsheetml/2006/main" count="93" uniqueCount="91">
  <si>
    <t>Dollar Gap Ratio = (Interest Rate Sensitive Assets-Interest Rate Sensitive Liabilities)/(Total Assets)</t>
  </si>
  <si>
    <t>Risk-Adjusted Return on Capital (RAROC)</t>
  </si>
  <si>
    <t>Opportunity Cost of Funds</t>
  </si>
  <si>
    <t>Provision for Loan Losses</t>
  </si>
  <si>
    <t>Direct Expense</t>
  </si>
  <si>
    <t>Indirect Expense</t>
  </si>
  <si>
    <t>Overhead</t>
  </si>
  <si>
    <t>Total Charges Before Capital Charge</t>
  </si>
  <si>
    <t>Capital Charge</t>
  </si>
  <si>
    <t>Total Required Loan Rate</t>
  </si>
  <si>
    <t>The capital charge is derived as the product of</t>
  </si>
  <si>
    <t>equity capital allocated to the loan times the op;portunity cost of equity</t>
  </si>
  <si>
    <t>Allocated Equity to Loan Ratio</t>
  </si>
  <si>
    <t>Opportunity Cost of Equity</t>
  </si>
  <si>
    <t>After-Tax Capital Charge</t>
  </si>
  <si>
    <t>Tax Rate</t>
  </si>
  <si>
    <t>Capital Charge Rate:</t>
  </si>
  <si>
    <r>
      <t xml:space="preserve">then converted to a pre-tax level.   </t>
    </r>
    <r>
      <rPr>
        <b/>
        <sz val="12"/>
        <rFont val="Helv"/>
        <family val="0"/>
      </rPr>
      <t>Example:</t>
    </r>
  </si>
  <si>
    <t>If the loan rate is 9.29%, the bank will earn the target return on equity of 16%.</t>
  </si>
  <si>
    <t>Rate of Return on Equity (ROE) = NI/TE = Net Income After Taxes/Total Equity</t>
  </si>
  <si>
    <t>Rate of Return on Assets (ROA) = NI/TA = Net Income Aftger Taxes/Total Assets</t>
  </si>
  <si>
    <t>Net Interest Margin (NIM) = Total Net Income/Total Assets</t>
  </si>
  <si>
    <t>Risk Ratios</t>
  </si>
  <si>
    <t>B.</t>
  </si>
  <si>
    <t>Net Worth</t>
  </si>
  <si>
    <t>Leverage Ratios = Total Equity/Total Assets</t>
  </si>
  <si>
    <t>Total Capital Ratio = (Total Equity + Long-Term Debt+Reserve for Loan Losses)/Total Assets</t>
  </si>
  <si>
    <t>Capitalization (noting whether one uses book or market values in the calculation)</t>
  </si>
  <si>
    <t>Asset Quality</t>
  </si>
  <si>
    <t>Provision for Loan Loss Ratio = PLL/TL = (Provision for Loan Losses)/(Total Loans and Leases)</t>
  </si>
  <si>
    <t>Loan Ratio = Net Loans/Total Assets</t>
  </si>
  <si>
    <t>Loss Ratio = (Net Charge-Offs on Loans (Gross Charge-Offs Minus Recoveries))/Total Loans and Leases</t>
  </si>
  <si>
    <t xml:space="preserve">Reserve Ratio = </t>
  </si>
  <si>
    <t xml:space="preserve">     Reserve for Loan Losses (Reserve for Loan Losses Minus Gross Charge-Offs plus PLL and Recoveries)/(Total Loans and Leases)</t>
  </si>
  <si>
    <t>Nonperforming Ratio = Nonperforming Assets (Nonaccrual Loans and Restructured Loans)/(Total Loans and Losses)</t>
  </si>
  <si>
    <t>Operating Efficiency (Cost Control)</t>
  </si>
  <si>
    <t xml:space="preserve">    (Wages and Salaries)/(Total Expenses)</t>
  </si>
  <si>
    <t xml:space="preserve">    (Fixed Occupancy Expenses)/(Total Expenses)</t>
  </si>
  <si>
    <t>Liquidity</t>
  </si>
  <si>
    <t xml:space="preserve">     Temporary Investment Ratio (TIR) </t>
  </si>
  <si>
    <t>(Fed Funds Sold, Short-Term Securities, Cash, Trading Account Securities)/(Total Assets)</t>
  </si>
  <si>
    <t xml:space="preserve">     Volatile Liability Dependency Ratio</t>
  </si>
  <si>
    <t>(Total Volatile Liabilities - Temporary Investments)/(Net Loans and Leases)</t>
  </si>
  <si>
    <t>Other Financial Ratios</t>
  </si>
  <si>
    <t>Tax Rate = (Total Taxes Paid)/(Net Income Before Taxes)</t>
  </si>
  <si>
    <t>Benchmarks for Evaluating Bank Performance</t>
  </si>
  <si>
    <t xml:space="preserve">     Criteria for evaluating banking performance include qualitative indicators such as</t>
  </si>
  <si>
    <t>Customer satisfaction, Learning measures within the institution, Internal administrative</t>
  </si>
  <si>
    <t>efficiency, and financial measures.  While the first three are important to the success of</t>
  </si>
  <si>
    <t>a financial institution, the most crucial is the financial (and economic) evaluation of</t>
  </si>
  <si>
    <t>performance.</t>
  </si>
  <si>
    <t xml:space="preserve">     Financial evaluation criteria derive from the two principal accounting statements issued</t>
  </si>
  <si>
    <t>by an institution, namely, the balance sheet and the income statement. We illustrate</t>
  </si>
  <si>
    <t>below an example of a balance sheet for a financial institution.</t>
  </si>
  <si>
    <t>Assets</t>
  </si>
  <si>
    <t>Liabilities and Net Worth</t>
  </si>
  <si>
    <t>Cash</t>
  </si>
  <si>
    <t>Interest Bearing Balances</t>
  </si>
  <si>
    <t>Federal Funds Sold</t>
  </si>
  <si>
    <t>U.S. Treasury and Agency Securities</t>
  </si>
  <si>
    <t>Municipal Securities</t>
  </si>
  <si>
    <t>All Other Securities</t>
  </si>
  <si>
    <t>Net Loans and Leases</t>
  </si>
  <si>
    <t>Real Estate Loans</t>
  </si>
  <si>
    <t>Commercial Loans</t>
  </si>
  <si>
    <t>Individual Loans</t>
  </si>
  <si>
    <t>Agricultural Loans</t>
  </si>
  <si>
    <t>Other Loans and Leases</t>
  </si>
  <si>
    <t>Gross Loans and Leases</t>
  </si>
  <si>
    <t xml:space="preserve">     Less:  Unearned Income Reserves</t>
  </si>
  <si>
    <t xml:space="preserve">     Reserve for Loan and Lease Losses</t>
  </si>
  <si>
    <t>Premises, Fixed Assets, and Capitalized Leases</t>
  </si>
  <si>
    <t>Other Real Estate</t>
  </si>
  <si>
    <t>Other Assets</t>
  </si>
  <si>
    <t>Demand Deposits</t>
  </si>
  <si>
    <t>All NOW and ATS Accounts</t>
  </si>
  <si>
    <t>MMDA Accounts</t>
  </si>
  <si>
    <t>Other Savings Deposits</t>
  </si>
  <si>
    <t>Time Deposits&gt;$100K</t>
  </si>
  <si>
    <t>Total Deposits</t>
  </si>
  <si>
    <t>Time Deposits &lt;$100K</t>
  </si>
  <si>
    <t>Fed Funds Purchase and Resale</t>
  </si>
  <si>
    <t>Other Borrowings</t>
  </si>
  <si>
    <t>Bankers' Acceptances</t>
  </si>
  <si>
    <t>Total Liabilities</t>
  </si>
  <si>
    <t>Subordinated Notes and Debentures</t>
  </si>
  <si>
    <t>All Common and Preferred Equity</t>
  </si>
  <si>
    <t>Total Liabilities and Capital</t>
  </si>
  <si>
    <t>Total Assets</t>
  </si>
  <si>
    <t>A.</t>
  </si>
  <si>
    <t>Profit Ratios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</si>
</sst>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5" fillId="0" borderId="0" xfId="0" applyFont="1" applyAlignment="1">
      <alignment/>
    </xf>
    <xf numFmtId="164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4" xfId="0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164" fontId="5" fillId="0" borderId="24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19" xfId="0" applyNumberFormat="1" applyFont="1" applyBorder="1" applyAlignment="1" quotePrefix="1">
      <alignment/>
    </xf>
    <xf numFmtId="0" fontId="5" fillId="0" borderId="2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4" fillId="0" borderId="23" xfId="0" applyFont="1" applyBorder="1" applyAlignment="1">
      <alignment horizontal="right"/>
    </xf>
    <xf numFmtId="10" fontId="4" fillId="0" borderId="28" xfId="0" applyNumberFormat="1" applyFont="1" applyBorder="1" applyAlignment="1">
      <alignment/>
    </xf>
    <xf numFmtId="10" fontId="4" fillId="0" borderId="24" xfId="0" applyNumberFormat="1" applyFont="1" applyBorder="1" applyAlignment="1">
      <alignment/>
    </xf>
    <xf numFmtId="0" fontId="4" fillId="0" borderId="7" xfId="0" applyFont="1" applyBorder="1" applyAlignment="1">
      <alignment horizontal="right"/>
    </xf>
    <xf numFmtId="10" fontId="4" fillId="0" borderId="18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10" fontId="4" fillId="0" borderId="19" xfId="0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10" fontId="4" fillId="0" borderId="20" xfId="0" applyNumberFormat="1" applyFont="1" applyBorder="1" applyAlignment="1">
      <alignment/>
    </xf>
    <xf numFmtId="0" fontId="4" fillId="0" borderId="6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2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72"/>
  <sheetViews>
    <sheetView tabSelected="1" workbookViewId="0" topLeftCell="A1">
      <selection activeCell="B3" sqref="B3"/>
    </sheetView>
  </sheetViews>
  <sheetFormatPr defaultColWidth="11.421875" defaultRowHeight="12"/>
  <cols>
    <col min="1" max="1" width="4.00390625" style="1" customWidth="1"/>
    <col min="2" max="2" width="7.8515625" style="1" customWidth="1"/>
    <col min="3" max="3" width="5.140625" style="1" customWidth="1"/>
    <col min="4" max="4" width="12.00390625" style="1" customWidth="1"/>
    <col min="5" max="6" width="11.00390625" style="1" customWidth="1"/>
    <col min="7" max="7" width="7.421875" style="1" customWidth="1"/>
    <col min="8" max="8" width="17.421875" style="1" bestFit="1" customWidth="1"/>
    <col min="9" max="10" width="11.00390625" style="1" customWidth="1"/>
    <col min="11" max="11" width="12.57421875" style="1" customWidth="1"/>
    <col min="12" max="12" width="10.00390625" style="1" customWidth="1"/>
    <col min="13" max="13" width="17.421875" style="1" customWidth="1"/>
    <col min="14" max="14" width="5.57421875" style="1" customWidth="1"/>
    <col min="15" max="16384" width="11.00390625" style="1" customWidth="1"/>
  </cols>
  <sheetData>
    <row r="1" ht="15" thickBot="1"/>
    <row r="2" spans="4:11" ht="15" thickBot="1">
      <c r="D2" s="2"/>
      <c r="E2" s="3"/>
      <c r="F2" s="3"/>
      <c r="G2" s="3"/>
      <c r="H2" s="4" t="s">
        <v>45</v>
      </c>
      <c r="I2" s="3"/>
      <c r="J2" s="3"/>
      <c r="K2" s="5"/>
    </row>
    <row r="4" ht="13.5">
      <c r="C4" s="1" t="s">
        <v>46</v>
      </c>
    </row>
    <row r="5" ht="13.5">
      <c r="C5" s="1" t="s">
        <v>47</v>
      </c>
    </row>
    <row r="6" ht="13.5">
      <c r="C6" s="1" t="s">
        <v>48</v>
      </c>
    </row>
    <row r="7" ht="13.5">
      <c r="C7" s="1" t="s">
        <v>49</v>
      </c>
    </row>
    <row r="8" ht="13.5">
      <c r="C8" s="1" t="s">
        <v>50</v>
      </c>
    </row>
    <row r="9" ht="13.5">
      <c r="C9" s="1" t="s">
        <v>51</v>
      </c>
    </row>
    <row r="10" ht="13.5">
      <c r="C10" s="1" t="s">
        <v>52</v>
      </c>
    </row>
    <row r="11" ht="13.5">
      <c r="C11" s="1" t="s">
        <v>53</v>
      </c>
    </row>
    <row r="12" ht="15" thickBot="1"/>
    <row r="13" spans="2:13" ht="15" thickBot="1">
      <c r="B13" s="29"/>
      <c r="C13" s="30"/>
      <c r="D13" s="33" t="s">
        <v>54</v>
      </c>
      <c r="E13" s="33"/>
      <c r="F13" s="30"/>
      <c r="G13" s="30"/>
      <c r="H13" s="31"/>
      <c r="I13" s="29"/>
      <c r="J13" s="30"/>
      <c r="K13" s="40" t="s">
        <v>55</v>
      </c>
      <c r="L13" s="30"/>
      <c r="M13" s="31"/>
    </row>
    <row r="14" spans="2:13" ht="13.5">
      <c r="B14" s="8" t="s">
        <v>56</v>
      </c>
      <c r="C14" s="9"/>
      <c r="D14" s="9"/>
      <c r="E14" s="9"/>
      <c r="F14" s="9"/>
      <c r="G14" s="10"/>
      <c r="H14" s="25">
        <v>9039</v>
      </c>
      <c r="I14" s="8" t="s">
        <v>74</v>
      </c>
      <c r="J14" s="9"/>
      <c r="K14" s="9"/>
      <c r="L14" s="10"/>
      <c r="M14" s="25">
        <v>23063</v>
      </c>
    </row>
    <row r="15" spans="2:13" ht="13.5">
      <c r="B15" s="11" t="s">
        <v>57</v>
      </c>
      <c r="C15" s="12"/>
      <c r="D15" s="12"/>
      <c r="E15" s="12"/>
      <c r="F15" s="12"/>
      <c r="G15" s="13"/>
      <c r="H15" s="26">
        <v>0</v>
      </c>
      <c r="I15" s="11" t="s">
        <v>75</v>
      </c>
      <c r="J15" s="12"/>
      <c r="K15" s="12"/>
      <c r="L15" s="13"/>
      <c r="M15" s="26">
        <v>6021</v>
      </c>
    </row>
    <row r="16" spans="2:13" ht="13.5">
      <c r="B16" s="11" t="s">
        <v>58</v>
      </c>
      <c r="C16" s="12"/>
      <c r="D16" s="12"/>
      <c r="E16" s="12"/>
      <c r="F16" s="12"/>
      <c r="G16" s="13"/>
      <c r="H16" s="26">
        <v>10500</v>
      </c>
      <c r="I16" s="11" t="s">
        <v>76</v>
      </c>
      <c r="J16" s="12"/>
      <c r="K16" s="12"/>
      <c r="L16" s="13"/>
      <c r="M16" s="26">
        <v>41402</v>
      </c>
    </row>
    <row r="17" spans="2:13" ht="13.5">
      <c r="B17" s="11" t="s">
        <v>59</v>
      </c>
      <c r="C17" s="12"/>
      <c r="D17" s="12"/>
      <c r="E17" s="12"/>
      <c r="F17" s="12"/>
      <c r="G17" s="13"/>
      <c r="H17" s="26">
        <v>54082</v>
      </c>
      <c r="I17" s="11" t="s">
        <v>77</v>
      </c>
      <c r="J17" s="12"/>
      <c r="K17" s="12"/>
      <c r="L17" s="13"/>
      <c r="M17" s="26">
        <v>3097</v>
      </c>
    </row>
    <row r="18" spans="2:13" ht="13.5">
      <c r="B18" s="11" t="s">
        <v>60</v>
      </c>
      <c r="C18" s="12"/>
      <c r="D18" s="12"/>
      <c r="E18" s="12"/>
      <c r="F18" s="12"/>
      <c r="G18" s="13"/>
      <c r="H18" s="26">
        <v>32789</v>
      </c>
      <c r="I18" s="11" t="s">
        <v>80</v>
      </c>
      <c r="J18" s="12"/>
      <c r="K18" s="12"/>
      <c r="L18" s="13"/>
      <c r="M18" s="26">
        <v>31707</v>
      </c>
    </row>
    <row r="19" spans="2:13" ht="13.5">
      <c r="B19" s="11" t="s">
        <v>61</v>
      </c>
      <c r="C19" s="12"/>
      <c r="D19" s="12"/>
      <c r="E19" s="12"/>
      <c r="F19" s="12"/>
      <c r="G19" s="13"/>
      <c r="H19" s="26">
        <v>0</v>
      </c>
      <c r="I19" s="11" t="s">
        <v>78</v>
      </c>
      <c r="J19" s="12"/>
      <c r="K19" s="12"/>
      <c r="L19" s="13"/>
      <c r="M19" s="26">
        <v>83009</v>
      </c>
    </row>
    <row r="20" spans="2:13" ht="13.5">
      <c r="B20" s="11" t="s">
        <v>62</v>
      </c>
      <c r="C20" s="12"/>
      <c r="D20" s="12"/>
      <c r="E20" s="12"/>
      <c r="F20" s="12"/>
      <c r="G20" s="13"/>
      <c r="H20" s="26">
        <v>90100</v>
      </c>
      <c r="I20" s="11" t="s">
        <v>79</v>
      </c>
      <c r="J20" s="12"/>
      <c r="K20" s="12"/>
      <c r="L20" s="13"/>
      <c r="M20" s="26">
        <v>188299</v>
      </c>
    </row>
    <row r="21" spans="2:13" ht="13.5">
      <c r="B21" s="11"/>
      <c r="C21" s="12" t="s">
        <v>63</v>
      </c>
      <c r="D21" s="12"/>
      <c r="E21" s="12"/>
      <c r="F21" s="12"/>
      <c r="G21" s="13"/>
      <c r="H21" s="26">
        <v>50393</v>
      </c>
      <c r="I21" s="11" t="s">
        <v>81</v>
      </c>
      <c r="J21" s="12"/>
      <c r="K21" s="12"/>
      <c r="L21" s="13"/>
      <c r="M21" s="26">
        <v>0</v>
      </c>
    </row>
    <row r="22" spans="2:13" ht="13.5">
      <c r="B22" s="11"/>
      <c r="C22" s="12" t="s">
        <v>64</v>
      </c>
      <c r="D22" s="12"/>
      <c r="E22" s="12"/>
      <c r="F22" s="12"/>
      <c r="G22" s="13"/>
      <c r="H22" s="26">
        <v>9615</v>
      </c>
      <c r="I22" s="11" t="s">
        <v>82</v>
      </c>
      <c r="J22" s="12"/>
      <c r="K22" s="12"/>
      <c r="L22" s="13"/>
      <c r="M22" s="26">
        <v>0</v>
      </c>
    </row>
    <row r="23" spans="2:13" ht="13.5">
      <c r="B23" s="11"/>
      <c r="C23" s="12" t="s">
        <v>65</v>
      </c>
      <c r="D23" s="12"/>
      <c r="E23" s="12"/>
      <c r="F23" s="12"/>
      <c r="G23" s="13"/>
      <c r="H23" s="26">
        <v>8824</v>
      </c>
      <c r="I23" s="11" t="s">
        <v>83</v>
      </c>
      <c r="J23" s="12"/>
      <c r="K23" s="12"/>
      <c r="L23" s="13"/>
      <c r="M23" s="26">
        <v>3546</v>
      </c>
    </row>
    <row r="24" spans="2:13" ht="15" thickBot="1">
      <c r="B24" s="11"/>
      <c r="C24" s="12" t="s">
        <v>66</v>
      </c>
      <c r="D24" s="12"/>
      <c r="E24" s="12"/>
      <c r="F24" s="12"/>
      <c r="G24" s="13"/>
      <c r="H24" s="26">
        <v>20680</v>
      </c>
      <c r="I24" s="14" t="s">
        <v>84</v>
      </c>
      <c r="J24" s="15"/>
      <c r="K24" s="15"/>
      <c r="L24" s="16"/>
      <c r="M24" s="27">
        <f>SUM(M20:M23)</f>
        <v>191845</v>
      </c>
    </row>
    <row r="25" spans="2:13" ht="13.5">
      <c r="B25" s="11"/>
      <c r="C25" s="12" t="s">
        <v>67</v>
      </c>
      <c r="D25" s="12"/>
      <c r="E25" s="12"/>
      <c r="F25" s="12"/>
      <c r="G25" s="13"/>
      <c r="H25" s="26">
        <v>3684</v>
      </c>
      <c r="I25" s="19"/>
      <c r="J25" s="20"/>
      <c r="K25" s="20"/>
      <c r="L25" s="20"/>
      <c r="M25" s="23"/>
    </row>
    <row r="26" spans="2:13" ht="13.5">
      <c r="B26" s="11"/>
      <c r="C26" s="12" t="s">
        <v>68</v>
      </c>
      <c r="D26" s="12"/>
      <c r="E26" s="12"/>
      <c r="F26" s="12"/>
      <c r="G26" s="13"/>
      <c r="H26" s="26">
        <v>93196</v>
      </c>
      <c r="I26" s="21"/>
      <c r="J26" s="22"/>
      <c r="K26" s="22"/>
      <c r="L26" s="22"/>
      <c r="M26" s="24"/>
    </row>
    <row r="27" spans="2:13" ht="15" thickBot="1">
      <c r="B27" s="11"/>
      <c r="C27" s="12" t="s">
        <v>69</v>
      </c>
      <c r="D27" s="12"/>
      <c r="E27" s="12"/>
      <c r="F27" s="12"/>
      <c r="G27" s="13"/>
      <c r="H27" s="26">
        <v>89</v>
      </c>
      <c r="I27" s="43" t="s">
        <v>24</v>
      </c>
      <c r="J27" s="22"/>
      <c r="K27" s="22"/>
      <c r="L27" s="22"/>
      <c r="M27" s="7"/>
    </row>
    <row r="28" spans="2:13" ht="13.5">
      <c r="B28" s="11"/>
      <c r="C28" s="12" t="s">
        <v>70</v>
      </c>
      <c r="D28" s="12"/>
      <c r="E28" s="12"/>
      <c r="F28" s="12"/>
      <c r="G28" s="13"/>
      <c r="H28" s="39">
        <v>3006</v>
      </c>
      <c r="I28" s="11" t="s">
        <v>85</v>
      </c>
      <c r="J28" s="12"/>
      <c r="K28" s="12"/>
      <c r="L28" s="12"/>
      <c r="M28" s="25">
        <v>0</v>
      </c>
    </row>
    <row r="29" spans="2:13" ht="15" thickBot="1">
      <c r="B29" s="11" t="s">
        <v>71</v>
      </c>
      <c r="C29" s="12"/>
      <c r="D29" s="12"/>
      <c r="E29" s="12"/>
      <c r="F29" s="12"/>
      <c r="G29" s="13"/>
      <c r="H29" s="26">
        <v>2229</v>
      </c>
      <c r="I29" s="11" t="s">
        <v>86</v>
      </c>
      <c r="J29" s="12"/>
      <c r="K29" s="12"/>
      <c r="L29" s="12"/>
      <c r="M29" s="28">
        <v>14128</v>
      </c>
    </row>
    <row r="30" spans="2:13" ht="13.5">
      <c r="B30" s="11" t="s">
        <v>72</v>
      </c>
      <c r="C30" s="12"/>
      <c r="D30" s="12"/>
      <c r="E30" s="12"/>
      <c r="F30" s="12"/>
      <c r="G30" s="13"/>
      <c r="H30" s="26">
        <v>2282</v>
      </c>
      <c r="I30" s="21"/>
      <c r="J30" s="22"/>
      <c r="K30" s="22"/>
      <c r="L30" s="22"/>
      <c r="M30" s="7"/>
    </row>
    <row r="31" spans="2:13" ht="15" thickBot="1">
      <c r="B31" s="36" t="s">
        <v>73</v>
      </c>
      <c r="C31" s="37"/>
      <c r="D31" s="37"/>
      <c r="E31" s="37"/>
      <c r="F31" s="37"/>
      <c r="G31" s="38"/>
      <c r="H31" s="28">
        <v>4952</v>
      </c>
      <c r="I31" s="21"/>
      <c r="J31" s="22"/>
      <c r="K31" s="22"/>
      <c r="L31" s="22"/>
      <c r="M31" s="7"/>
    </row>
    <row r="32" spans="2:13" ht="15" thickBot="1">
      <c r="B32" s="32" t="s">
        <v>88</v>
      </c>
      <c r="C32" s="33"/>
      <c r="D32" s="33"/>
      <c r="E32" s="33"/>
      <c r="F32" s="33"/>
      <c r="G32" s="34"/>
      <c r="H32" s="35">
        <f>SUM(H14:H20)+SUM(H29:H31)</f>
        <v>205973</v>
      </c>
      <c r="I32" s="32" t="s">
        <v>87</v>
      </c>
      <c r="J32" s="33"/>
      <c r="K32" s="33"/>
      <c r="L32" s="34"/>
      <c r="M32" s="35">
        <f>SUM(M24:M29)</f>
        <v>205973</v>
      </c>
    </row>
    <row r="34" spans="2:3" ht="13.5">
      <c r="B34" s="42" t="s">
        <v>89</v>
      </c>
      <c r="C34" s="6" t="s">
        <v>90</v>
      </c>
    </row>
    <row r="35" spans="2:3" ht="13.5">
      <c r="B35" s="42"/>
      <c r="C35" s="1" t="s">
        <v>19</v>
      </c>
    </row>
    <row r="36" spans="2:3" ht="13.5">
      <c r="B36" s="42"/>
      <c r="C36" s="1" t="s">
        <v>20</v>
      </c>
    </row>
    <row r="37" spans="2:3" ht="13.5">
      <c r="B37" s="42"/>
      <c r="C37" s="1" t="s">
        <v>21</v>
      </c>
    </row>
    <row r="38" spans="2:3" ht="13.5">
      <c r="B38" s="42" t="s">
        <v>23</v>
      </c>
      <c r="C38" s="6" t="s">
        <v>22</v>
      </c>
    </row>
    <row r="39" spans="2:3" ht="13.5">
      <c r="B39" s="42"/>
      <c r="C39" s="1" t="s">
        <v>27</v>
      </c>
    </row>
    <row r="40" spans="2:4" ht="13.5">
      <c r="B40" s="42"/>
      <c r="D40" s="1" t="s">
        <v>25</v>
      </c>
    </row>
    <row r="41" spans="2:4" ht="13.5">
      <c r="B41" s="42"/>
      <c r="D41" s="1" t="s">
        <v>26</v>
      </c>
    </row>
    <row r="42" spans="2:3" ht="13.5">
      <c r="B42" s="42"/>
      <c r="C42" s="1" t="s">
        <v>28</v>
      </c>
    </row>
    <row r="43" spans="2:4" ht="13.5">
      <c r="B43" s="42"/>
      <c r="D43" s="1" t="s">
        <v>29</v>
      </c>
    </row>
    <row r="44" spans="2:4" ht="13.5">
      <c r="B44" s="42"/>
      <c r="D44" s="1" t="s">
        <v>30</v>
      </c>
    </row>
    <row r="45" spans="2:4" ht="13.5">
      <c r="B45" s="42"/>
      <c r="D45" s="1" t="s">
        <v>31</v>
      </c>
    </row>
    <row r="46" ht="13.5">
      <c r="D46" s="1" t="s">
        <v>32</v>
      </c>
    </row>
    <row r="47" ht="13.5">
      <c r="D47" s="1" t="s">
        <v>33</v>
      </c>
    </row>
    <row r="48" ht="13.5">
      <c r="D48" s="1" t="s">
        <v>34</v>
      </c>
    </row>
    <row r="49" ht="13.5">
      <c r="C49" s="1" t="s">
        <v>22</v>
      </c>
    </row>
    <row r="50" ht="13.5">
      <c r="D50" s="1" t="s">
        <v>35</v>
      </c>
    </row>
    <row r="51" ht="13.5">
      <c r="D51" s="1" t="s">
        <v>36</v>
      </c>
    </row>
    <row r="52" ht="13.5">
      <c r="D52" s="1" t="s">
        <v>37</v>
      </c>
    </row>
    <row r="53" ht="13.5">
      <c r="D53" s="1" t="s">
        <v>38</v>
      </c>
    </row>
    <row r="54" ht="13.5">
      <c r="D54" s="1" t="s">
        <v>39</v>
      </c>
    </row>
    <row r="55" ht="13.5">
      <c r="E55" s="1" t="s">
        <v>40</v>
      </c>
    </row>
    <row r="56" ht="13.5">
      <c r="D56" s="1" t="s">
        <v>41</v>
      </c>
    </row>
    <row r="57" ht="13.5">
      <c r="E57" s="1" t="s">
        <v>42</v>
      </c>
    </row>
    <row r="58" ht="13.5">
      <c r="C58" s="1" t="s">
        <v>43</v>
      </c>
    </row>
    <row r="59" ht="13.5">
      <c r="D59" s="1" t="s">
        <v>44</v>
      </c>
    </row>
    <row r="60" ht="13.5">
      <c r="D60" s="1" t="s">
        <v>0</v>
      </c>
    </row>
    <row r="61" ht="15" thickBot="1">
      <c r="C61" s="1" t="s">
        <v>1</v>
      </c>
    </row>
    <row r="62" spans="4:10" ht="13.5">
      <c r="D62" s="8"/>
      <c r="E62" s="9"/>
      <c r="F62" s="9"/>
      <c r="G62" s="47" t="s">
        <v>2</v>
      </c>
      <c r="H62" s="48">
        <v>0.05</v>
      </c>
      <c r="J62" s="1" t="s">
        <v>10</v>
      </c>
    </row>
    <row r="63" spans="4:10" ht="13.5">
      <c r="D63" s="11"/>
      <c r="E63" s="12"/>
      <c r="F63" s="12"/>
      <c r="G63" s="49" t="s">
        <v>3</v>
      </c>
      <c r="H63" s="50">
        <v>0.01</v>
      </c>
      <c r="J63" s="1" t="s">
        <v>11</v>
      </c>
    </row>
    <row r="64" spans="4:10" ht="13.5">
      <c r="D64" s="11"/>
      <c r="E64" s="12"/>
      <c r="F64" s="12"/>
      <c r="G64" s="49" t="s">
        <v>4</v>
      </c>
      <c r="H64" s="50">
        <v>0.005</v>
      </c>
      <c r="J64" s="1" t="s">
        <v>10</v>
      </c>
    </row>
    <row r="65" spans="4:10" ht="15" thickBot="1">
      <c r="D65" s="11"/>
      <c r="E65" s="12"/>
      <c r="F65" s="12"/>
      <c r="G65" s="49" t="s">
        <v>5</v>
      </c>
      <c r="H65" s="50">
        <v>0.0025</v>
      </c>
      <c r="J65" s="1" t="s">
        <v>17</v>
      </c>
    </row>
    <row r="66" spans="4:13" ht="15" thickBot="1">
      <c r="D66" s="17"/>
      <c r="E66" s="18"/>
      <c r="F66" s="18"/>
      <c r="G66" s="51" t="s">
        <v>6</v>
      </c>
      <c r="H66" s="52">
        <v>0.0025</v>
      </c>
      <c r="J66" s="8"/>
      <c r="K66" s="9"/>
      <c r="L66" s="53" t="s">
        <v>12</v>
      </c>
      <c r="M66" s="48">
        <v>0.1</v>
      </c>
    </row>
    <row r="67" spans="4:13" ht="15" thickBot="1">
      <c r="D67" s="29"/>
      <c r="E67" s="30"/>
      <c r="F67" s="30"/>
      <c r="G67" s="44" t="s">
        <v>7</v>
      </c>
      <c r="H67" s="46">
        <f>SUM(H62:H66)</f>
        <v>0.07</v>
      </c>
      <c r="J67" s="11"/>
      <c r="K67" s="12"/>
      <c r="L67" s="54" t="s">
        <v>13</v>
      </c>
      <c r="M67" s="50">
        <v>0.16</v>
      </c>
    </row>
    <row r="68" spans="4:13" ht="15" thickBot="1">
      <c r="D68" s="29"/>
      <c r="E68" s="30"/>
      <c r="F68" s="30"/>
      <c r="G68" s="44" t="s">
        <v>8</v>
      </c>
      <c r="H68" s="46">
        <v>0.0229</v>
      </c>
      <c r="J68" s="11"/>
      <c r="K68" s="12"/>
      <c r="L68" s="54" t="s">
        <v>14</v>
      </c>
      <c r="M68" s="50">
        <v>0.016</v>
      </c>
    </row>
    <row r="69" spans="4:13" ht="15" thickBot="1">
      <c r="D69" s="29"/>
      <c r="E69" s="30"/>
      <c r="F69" s="30"/>
      <c r="G69" s="44" t="s">
        <v>9</v>
      </c>
      <c r="H69" s="45">
        <f>SUM(H67:H68)</f>
        <v>0.09290000000000001</v>
      </c>
      <c r="J69" s="11"/>
      <c r="K69" s="12"/>
      <c r="L69" s="54" t="s">
        <v>15</v>
      </c>
      <c r="M69" s="50">
        <v>0.3</v>
      </c>
    </row>
    <row r="70" spans="7:13" ht="15" thickBot="1">
      <c r="G70" s="41"/>
      <c r="J70" s="17"/>
      <c r="K70" s="18"/>
      <c r="L70" s="55" t="s">
        <v>16</v>
      </c>
      <c r="M70" s="52">
        <f>M68/(H63*100-M69)</f>
        <v>0.02285714285714286</v>
      </c>
    </row>
    <row r="71" spans="4:7" ht="13.5">
      <c r="D71" s="1" t="s">
        <v>18</v>
      </c>
      <c r="G71" s="41"/>
    </row>
    <row r="72" ht="13.5">
      <c r="G72" s="4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Lebel</dc:creator>
  <cp:keywords/>
  <dc:description/>
  <cp:lastModifiedBy>Phillip Lebel</cp:lastModifiedBy>
  <dcterms:created xsi:type="dcterms:W3CDTF">2002-04-16T23:36:12Z</dcterms:created>
  <cp:category/>
  <cp:version/>
  <cp:contentType/>
  <cp:contentStatus/>
</cp:coreProperties>
</file>