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40" windowWidth="15300" windowHeight="9000" tabRatio="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<sst xmlns="http://schemas.openxmlformats.org/spreadsheetml/2006/main" count="27" uniqueCount="27">
  <si>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P. LeBel</t>
  </si>
  <si>
    <t>N(h2) =</t>
  </si>
  <si>
    <t>Thus, the current market value of the risky loan is:</t>
  </si>
  <si>
    <t>current value of risky loan</t>
  </si>
  <si>
    <t>The required risk spread, or premium is:</t>
  </si>
  <si>
    <t>i.e., a market rate of</t>
  </si>
  <si>
    <r>
      <t>s</t>
    </r>
    <r>
      <rPr>
        <sz val="12"/>
        <rFont val="Helv"/>
        <family val="0"/>
      </rPr>
      <t xml:space="preserve">  =</t>
    </r>
  </si>
  <si>
    <t>i  =</t>
  </si>
  <si>
    <r>
      <t>t</t>
    </r>
    <r>
      <rPr>
        <sz val="12"/>
        <rFont val="Helv"/>
        <family val="0"/>
      </rPr>
      <t xml:space="preserve">  =</t>
    </r>
  </si>
  <si>
    <t>©2002</t>
  </si>
  <si>
    <t>where:</t>
  </si>
  <si>
    <t>and</t>
  </si>
  <si>
    <t xml:space="preserve">     Equation 1 also can be written in terms of ayield spread that reflects an equilibrium default risk-premium that the</t>
  </si>
  <si>
    <t>borrower should be charged:</t>
  </si>
  <si>
    <t>B =</t>
  </si>
  <si>
    <t xml:space="preserve">d = </t>
  </si>
  <si>
    <t xml:space="preserve">or </t>
  </si>
  <si>
    <t>Computed values:</t>
  </si>
  <si>
    <t>N(h1) =</t>
  </si>
  <si>
    <t>h(1) =</t>
  </si>
  <si>
    <t>h(2) =</t>
  </si>
  <si>
    <t>The Merton Debt Risk Premium Model</t>
  </si>
  <si>
    <t>(Example from Anthony Saunders, "Merton's Valuation Model",</t>
  </si>
  <si>
    <r>
      <t xml:space="preserve"> in </t>
    </r>
    <r>
      <rPr>
        <i/>
        <sz val="9"/>
        <color indexed="8"/>
        <rFont val="Helv"/>
        <family val="0"/>
      </rPr>
      <t>Credit Risk Measurement</t>
    </r>
    <r>
      <rPr>
        <sz val="9"/>
        <color indexed="8"/>
        <rFont val="Helv"/>
        <family val="0"/>
      </rPr>
      <t>, New York:  John Wiley and Sons, 1999, pp. 34-36)</t>
    </r>
  </si>
  <si>
    <t xml:space="preserve">     Financial instittutions face the problem of how to set a premium on risky debt.  Following Merton, we</t>
  </si>
  <si>
    <t>illustrate below one approach to this problem.  We begin with a statement of the market for risky debt:</t>
  </si>
  <si>
    <t>Example: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</si>
</sst>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  <numFmt numFmtId="169" formatCode="0.\ "/>
    <numFmt numFmtId="170" formatCode="#,##0.0000"/>
    <numFmt numFmtId="171" formatCode="0.0000%"/>
    <numFmt numFmtId="172" formatCode="0.000%"/>
    <numFmt numFmtId="173" formatCode="0.00000"/>
    <numFmt numFmtId="174" formatCode="#,##0.00000"/>
    <numFmt numFmtId="175" formatCode="0.0000000000"/>
    <numFmt numFmtId="176" formatCode="0.000000"/>
    <numFmt numFmtId="177" formatCode="0.000000000000000%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sz val="14"/>
      <name val="Symbo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12"/>
      <name val="Bookman Old Styl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right"/>
    </xf>
    <xf numFmtId="167" fontId="4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ectedDefaultFrequenc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1">
        <row r="4">
          <cell r="H4">
            <v>-5</v>
          </cell>
          <cell r="I4">
            <v>1.4867195147342977E-06</v>
          </cell>
          <cell r="J4">
            <v>0</v>
          </cell>
          <cell r="K4">
            <v>2.871049996633346E-07</v>
          </cell>
        </row>
        <row r="5">
          <cell r="H5">
            <v>-4.9</v>
          </cell>
          <cell r="I5">
            <v>2.4389607458933518E-06</v>
          </cell>
          <cell r="J5">
            <v>0</v>
          </cell>
          <cell r="K5">
            <v>4.798695472096881E-07</v>
          </cell>
        </row>
        <row r="6">
          <cell r="H6">
            <v>-4.8</v>
          </cell>
          <cell r="I6">
            <v>3.9612990910320745E-06</v>
          </cell>
          <cell r="J6">
            <v>0</v>
          </cell>
          <cell r="K6">
            <v>7.943526689757618E-07</v>
          </cell>
        </row>
        <row r="7">
          <cell r="H7">
            <v>-4.7</v>
          </cell>
          <cell r="I7">
            <v>6.369825178867089E-06</v>
          </cell>
          <cell r="J7">
            <v>0</v>
          </cell>
          <cell r="K7">
            <v>1.3023156540947767E-06</v>
          </cell>
        </row>
        <row r="8">
          <cell r="H8">
            <v>-4.6</v>
          </cell>
          <cell r="I8">
            <v>1.0140852065486758E-05</v>
          </cell>
          <cell r="J8">
            <v>0</v>
          </cell>
          <cell r="K8">
            <v>2.114643376405212E-06</v>
          </cell>
        </row>
        <row r="9">
          <cell r="H9">
            <v>-4.5</v>
          </cell>
          <cell r="I9">
            <v>1.5983741106905475E-05</v>
          </cell>
          <cell r="J9">
            <v>0</v>
          </cell>
          <cell r="K9">
            <v>3.400803061937019E-06</v>
          </cell>
        </row>
        <row r="10">
          <cell r="H10">
            <v>-4.4</v>
          </cell>
          <cell r="I10">
            <v>2.4942471290053532E-05</v>
          </cell>
          <cell r="J10">
            <v>0</v>
          </cell>
          <cell r="K10">
            <v>5.4169530538938915E-06</v>
          </cell>
        </row>
        <row r="11">
          <cell r="H11">
            <v>-4.3</v>
          </cell>
          <cell r="I11">
            <v>3.853519674208712E-05</v>
          </cell>
          <cell r="J11">
            <v>0</v>
          </cell>
          <cell r="K11">
            <v>8.546021191491171E-06</v>
          </cell>
        </row>
        <row r="12">
          <cell r="H12">
            <v>-4.2</v>
          </cell>
          <cell r="I12">
            <v>5.894306775653984E-05</v>
          </cell>
          <cell r="J12">
            <v>0</v>
          </cell>
          <cell r="K12">
            <v>1.3354097334605797E-05</v>
          </cell>
        </row>
        <row r="13">
          <cell r="H13">
            <v>-4.1</v>
          </cell>
          <cell r="I13">
            <v>8.926165717713291E-05</v>
          </cell>
          <cell r="J13">
            <v>0</v>
          </cell>
          <cell r="K13">
            <v>2.0668715772220736E-05</v>
          </cell>
        </row>
        <row r="14">
          <cell r="H14">
            <v>-4</v>
          </cell>
          <cell r="I14">
            <v>0.00013383022576488534</v>
          </cell>
          <cell r="J14">
            <v>0</v>
          </cell>
          <cell r="K14">
            <v>3.1686034609235136E-05</v>
          </cell>
        </row>
        <row r="15">
          <cell r="H15">
            <v>-3.9</v>
          </cell>
          <cell r="I15">
            <v>0.0001986554713927727</v>
          </cell>
          <cell r="J15">
            <v>0</v>
          </cell>
          <cell r="K15">
            <v>4.81155188652993E-05</v>
          </cell>
        </row>
        <row r="16">
          <cell r="H16">
            <v>-3.8</v>
          </cell>
          <cell r="I16">
            <v>0.0002919469257914602</v>
          </cell>
          <cell r="J16">
            <v>0</v>
          </cell>
          <cell r="K16">
            <v>7.237243427438145E-05</v>
          </cell>
        </row>
        <row r="17">
          <cell r="H17">
            <v>-3.7</v>
          </cell>
          <cell r="I17">
            <v>0.0004247802705507514</v>
          </cell>
          <cell r="J17">
            <v>0</v>
          </cell>
          <cell r="K17">
            <v>0.00010783014540605151</v>
          </cell>
        </row>
        <row r="18">
          <cell r="H18">
            <v>-3.6</v>
          </cell>
          <cell r="I18">
            <v>0.0006119019301137718</v>
          </cell>
          <cell r="J18">
            <v>0</v>
          </cell>
          <cell r="K18">
            <v>0.00015914571376995923</v>
          </cell>
        </row>
        <row r="19">
          <cell r="H19">
            <v>-3.5</v>
          </cell>
          <cell r="I19">
            <v>0.0008726826950457599</v>
          </cell>
          <cell r="J19">
            <v>0</v>
          </cell>
          <cell r="K19">
            <v>0.00023267337366883467</v>
          </cell>
        </row>
        <row r="20">
          <cell r="H20">
            <v>-3.4</v>
          </cell>
          <cell r="I20">
            <v>0.0012322191684730197</v>
          </cell>
          <cell r="J20">
            <v>0</v>
          </cell>
          <cell r="K20">
            <v>0.0003369808229330973</v>
          </cell>
        </row>
        <row r="21">
          <cell r="H21">
            <v>-3.3</v>
          </cell>
          <cell r="I21">
            <v>0.001722568939053681</v>
          </cell>
          <cell r="J21">
            <v>0</v>
          </cell>
          <cell r="K21">
            <v>0.0004834825366427653</v>
          </cell>
        </row>
        <row r="22">
          <cell r="H22">
            <v>-3.2</v>
          </cell>
          <cell r="I22">
            <v>0.00238408820146484</v>
          </cell>
          <cell r="J22">
            <v>0</v>
          </cell>
          <cell r="K22">
            <v>0.0006872020807906498</v>
          </cell>
        </row>
        <row r="23">
          <cell r="H23">
            <v>-3.1</v>
          </cell>
          <cell r="I23">
            <v>0.0032668190561999178</v>
          </cell>
          <cell r="J23">
            <v>0</v>
          </cell>
          <cell r="K23">
            <v>0.0009676712355971562</v>
          </cell>
        </row>
        <row r="24">
          <cell r="H24">
            <v>-3</v>
          </cell>
          <cell r="I24">
            <v>0.0044318484119380075</v>
          </cell>
          <cell r="J24">
            <v>0</v>
          </cell>
          <cell r="K24">
            <v>0.0013499672232354376</v>
          </cell>
        </row>
        <row r="25">
          <cell r="H25">
            <v>-2.9</v>
          </cell>
          <cell r="I25">
            <v>0.005952532419775853</v>
          </cell>
          <cell r="J25">
            <v>0</v>
          </cell>
          <cell r="K25">
            <v>0.0018658801403943492</v>
          </cell>
        </row>
        <row r="26">
          <cell r="H26">
            <v>-2.8</v>
          </cell>
          <cell r="I26">
            <v>0.007915451582979967</v>
          </cell>
          <cell r="J26">
            <v>0</v>
          </cell>
          <cell r="K26">
            <v>0.002555190641525096</v>
          </cell>
        </row>
        <row r="27">
          <cell r="H27">
            <v>-2.7</v>
          </cell>
          <cell r="I27">
            <v>0.01042093481442259</v>
          </cell>
          <cell r="J27">
            <v>0</v>
          </cell>
          <cell r="K27">
            <v>0.0034670230531113067</v>
          </cell>
        </row>
        <row r="28">
          <cell r="H28">
            <v>-2.6</v>
          </cell>
          <cell r="I28">
            <v>0.013582969233685611</v>
          </cell>
          <cell r="J28">
            <v>0</v>
          </cell>
          <cell r="K28">
            <v>0.004661221782645386</v>
          </cell>
        </row>
        <row r="29">
          <cell r="H29">
            <v>-2.5</v>
          </cell>
          <cell r="I29">
            <v>0.017528300493568537</v>
          </cell>
          <cell r="J29">
            <v>0</v>
          </cell>
          <cell r="K29">
            <v>0.006209679858745654</v>
          </cell>
        </row>
        <row r="30">
          <cell r="H30">
            <v>-2.4</v>
          </cell>
          <cell r="I30">
            <v>0.022394530294842896</v>
          </cell>
          <cell r="J30">
            <v>0</v>
          </cell>
          <cell r="K30">
            <v>0.008197528869431592</v>
          </cell>
        </row>
        <row r="31">
          <cell r="H31">
            <v>-2.3</v>
          </cell>
          <cell r="I31">
            <v>0.028327037741601183</v>
          </cell>
          <cell r="J31">
            <v>0</v>
          </cell>
          <cell r="K31">
            <v>0.010724081059719226</v>
          </cell>
        </row>
        <row r="32">
          <cell r="H32">
            <v>-2.2</v>
          </cell>
          <cell r="I32">
            <v>0.03547459284623142</v>
          </cell>
          <cell r="J32">
            <v>0</v>
          </cell>
          <cell r="K32">
            <v>0.01390339890831993</v>
          </cell>
        </row>
        <row r="33">
          <cell r="H33">
            <v>-2.1</v>
          </cell>
          <cell r="I33">
            <v>0.043983595980427184</v>
          </cell>
          <cell r="J33">
            <v>0</v>
          </cell>
          <cell r="K33">
            <v>0.01786435741802983</v>
          </cell>
        </row>
        <row r="34">
          <cell r="H34">
            <v>-2</v>
          </cell>
          <cell r="I34">
            <v>0.05399096651318805</v>
          </cell>
          <cell r="J34">
            <v>0</v>
          </cell>
          <cell r="K34">
            <v>0.022750062036186902</v>
          </cell>
        </row>
        <row r="35">
          <cell r="H35">
            <v>-1.9</v>
          </cell>
          <cell r="I35">
            <v>0.06561581477467658</v>
          </cell>
          <cell r="J35">
            <v>0</v>
          </cell>
          <cell r="K35">
            <v>0.02871649286457245</v>
          </cell>
        </row>
        <row r="36">
          <cell r="H36">
            <v>-1.8</v>
          </cell>
          <cell r="I36">
            <v>0.07895015830089414</v>
          </cell>
          <cell r="J36">
            <v>0</v>
          </cell>
          <cell r="K36">
            <v>0.035930265513823056</v>
          </cell>
        </row>
        <row r="37">
          <cell r="H37">
            <v>-1.7</v>
          </cell>
          <cell r="I37">
            <v>0.09404907737688693</v>
          </cell>
          <cell r="J37">
            <v>0</v>
          </cell>
          <cell r="K37">
            <v>0.0445654317824794</v>
          </cell>
        </row>
        <row r="38">
          <cell r="H38">
            <v>-1.6</v>
          </cell>
          <cell r="I38">
            <v>0.11092083467945553</v>
          </cell>
          <cell r="J38">
            <v>0</v>
          </cell>
          <cell r="K38">
            <v>0.05479928945387591</v>
          </cell>
        </row>
        <row r="39">
          <cell r="H39">
            <v>-1.5</v>
          </cell>
          <cell r="I39">
            <v>0.12951759566589172</v>
          </cell>
          <cell r="J39">
            <v>0.12951759566589172</v>
          </cell>
          <cell r="K39">
            <v>0.06680722879345069</v>
          </cell>
        </row>
        <row r="40">
          <cell r="H40">
            <v>-1.4</v>
          </cell>
          <cell r="I40">
            <v>0.14972746563574485</v>
          </cell>
          <cell r="J40">
            <v>0.14972746563574485</v>
          </cell>
          <cell r="K40">
            <v>0.08075671125630002</v>
          </cell>
        </row>
        <row r="41">
          <cell r="H41">
            <v>-1.3</v>
          </cell>
          <cell r="I41">
            <v>0.17136859204780733</v>
          </cell>
          <cell r="J41">
            <v>0.17136859204780733</v>
          </cell>
          <cell r="K41">
            <v>0.09680054949573735</v>
          </cell>
        </row>
        <row r="42">
          <cell r="H42">
            <v>-1.2</v>
          </cell>
          <cell r="I42">
            <v>0.19418605498321292</v>
          </cell>
          <cell r="J42">
            <v>0.19418605498321292</v>
          </cell>
          <cell r="K42">
            <v>0.11506973171770751</v>
          </cell>
        </row>
        <row r="43">
          <cell r="H43">
            <v>-1.1</v>
          </cell>
          <cell r="I43">
            <v>0.2178521770325505</v>
          </cell>
          <cell r="J43">
            <v>0.2178521770325505</v>
          </cell>
          <cell r="K43">
            <v>0.13566610150761615</v>
          </cell>
        </row>
        <row r="44">
          <cell r="H44">
            <v>-1</v>
          </cell>
          <cell r="I44">
            <v>0.24197072451914334</v>
          </cell>
          <cell r="J44">
            <v>0.24197072451914334</v>
          </cell>
          <cell r="K44">
            <v>0.15865525975899586</v>
          </cell>
        </row>
        <row r="45">
          <cell r="H45">
            <v>-0.9000000000000009</v>
          </cell>
          <cell r="I45">
            <v>0.2660852498987546</v>
          </cell>
          <cell r="J45">
            <v>0.2660852498987546</v>
          </cell>
          <cell r="K45">
            <v>0.1840600917319125</v>
          </cell>
        </row>
        <row r="46">
          <cell r="H46">
            <v>-0.8000000000000009</v>
          </cell>
          <cell r="I46">
            <v>0.28969155276148245</v>
          </cell>
          <cell r="J46">
            <v>0.28969155276148245</v>
          </cell>
          <cell r="K46">
            <v>0.2118553339382756</v>
          </cell>
        </row>
        <row r="47">
          <cell r="H47">
            <v>-0.700000000000001</v>
          </cell>
          <cell r="I47">
            <v>0.312253933366761</v>
          </cell>
          <cell r="J47">
            <v>0.312253933366761</v>
          </cell>
          <cell r="K47">
            <v>0.24196357848478</v>
          </cell>
        </row>
        <row r="48">
          <cell r="H48">
            <v>-0.600000000000001</v>
          </cell>
          <cell r="I48">
            <v>0.33322460289179945</v>
          </cell>
          <cell r="J48">
            <v>0.33322460289179945</v>
          </cell>
          <cell r="K48">
            <v>0.27425306493855206</v>
          </cell>
        </row>
        <row r="49">
          <cell r="H49">
            <v>-0.500000000000001</v>
          </cell>
          <cell r="I49">
            <v>0.3520653267642993</v>
          </cell>
          <cell r="J49">
            <v>0.3520653267642993</v>
          </cell>
          <cell r="K49">
            <v>0.3085375326357087</v>
          </cell>
        </row>
        <row r="50">
          <cell r="H50">
            <v>-0.400000000000001</v>
          </cell>
          <cell r="I50">
            <v>0.3682701403033231</v>
          </cell>
          <cell r="J50">
            <v>0.3682701403033231</v>
          </cell>
          <cell r="K50">
            <v>0.3445783034131231</v>
          </cell>
        </row>
        <row r="51">
          <cell r="H51">
            <v>-0.30000000000000104</v>
          </cell>
          <cell r="I51">
            <v>0.38138781546052397</v>
          </cell>
          <cell r="J51">
            <v>0.38138781546052397</v>
          </cell>
          <cell r="K51">
            <v>0.3820886425273695</v>
          </cell>
        </row>
        <row r="52">
          <cell r="H52">
            <v>-0.20000000000000104</v>
          </cell>
          <cell r="I52">
            <v>0.39104269397545577</v>
          </cell>
          <cell r="J52">
            <v>0.39104269397545577</v>
          </cell>
          <cell r="K52">
            <v>0.4207403128332725</v>
          </cell>
        </row>
        <row r="53">
          <cell r="H53">
            <v>-0.10000000000000103</v>
          </cell>
          <cell r="I53">
            <v>0.3969525474770117</v>
          </cell>
          <cell r="J53">
            <v>0.3969525474770117</v>
          </cell>
          <cell r="K53">
            <v>0.46017210446633217</v>
          </cell>
        </row>
        <row r="54">
          <cell r="H54">
            <v>-1.0269562977782698E-15</v>
          </cell>
          <cell r="I54">
            <v>0.39894228040143265</v>
          </cell>
          <cell r="J54">
            <v>0.39894228040143265</v>
          </cell>
          <cell r="K54">
            <v>0.5000000002182788</v>
          </cell>
        </row>
        <row r="55">
          <cell r="H55">
            <v>0.09999999999999898</v>
          </cell>
          <cell r="I55">
            <v>0.3969525474770118</v>
          </cell>
          <cell r="J55">
            <v>0.3969525474770118</v>
          </cell>
          <cell r="K55">
            <v>0.5398278955336668</v>
          </cell>
        </row>
        <row r="56">
          <cell r="H56">
            <v>0.19999999999999898</v>
          </cell>
          <cell r="I56">
            <v>0.39104269397545594</v>
          </cell>
          <cell r="J56">
            <v>0.39104269397545594</v>
          </cell>
          <cell r="K56">
            <v>0.5792596871667266</v>
          </cell>
        </row>
        <row r="57">
          <cell r="H57">
            <v>0.299999999999999</v>
          </cell>
          <cell r="I57">
            <v>0.3813878154605242</v>
          </cell>
          <cell r="J57">
            <v>0.3813878154605242</v>
          </cell>
          <cell r="K57">
            <v>0.6179113574726297</v>
          </cell>
        </row>
        <row r="58">
          <cell r="H58">
            <v>0.399999999999999</v>
          </cell>
          <cell r="I58">
            <v>0.3682701403033234</v>
          </cell>
          <cell r="J58">
            <v>0.3682701403033234</v>
          </cell>
          <cell r="K58">
            <v>0.6554216965868759</v>
          </cell>
        </row>
        <row r="59">
          <cell r="H59">
            <v>0.499999999999999</v>
          </cell>
          <cell r="I59">
            <v>0.35206532676429964</v>
          </cell>
          <cell r="J59">
            <v>0.35206532676429964</v>
          </cell>
          <cell r="K59">
            <v>0.6914624673642906</v>
          </cell>
        </row>
        <row r="60">
          <cell r="H60">
            <v>0.599999999999999</v>
          </cell>
          <cell r="I60">
            <v>0.33322460289179984</v>
          </cell>
          <cell r="J60">
            <v>0.33322460289179984</v>
          </cell>
          <cell r="K60">
            <v>0.7257469350614472</v>
          </cell>
        </row>
        <row r="61">
          <cell r="H61">
            <v>0.699999999999999</v>
          </cell>
          <cell r="I61">
            <v>0.31225393336676144</v>
          </cell>
          <cell r="J61">
            <v>0.31225393336676144</v>
          </cell>
          <cell r="K61">
            <v>0.7580364215152193</v>
          </cell>
        </row>
        <row r="62">
          <cell r="H62">
            <v>0.7999999999999989</v>
          </cell>
          <cell r="I62">
            <v>0.28969155276148295</v>
          </cell>
          <cell r="J62">
            <v>0.28969155276148295</v>
          </cell>
          <cell r="K62">
            <v>0.7881446660617237</v>
          </cell>
        </row>
        <row r="63">
          <cell r="H63">
            <v>0.8999999999999989</v>
          </cell>
          <cell r="I63">
            <v>0.26608524989875504</v>
          </cell>
          <cell r="J63">
            <v>0.26608524989875504</v>
          </cell>
          <cell r="K63">
            <v>0.8159399082680869</v>
          </cell>
        </row>
        <row r="64">
          <cell r="H64">
            <v>0.9999999999999989</v>
          </cell>
          <cell r="I64">
            <v>0.2419707245191436</v>
          </cell>
          <cell r="J64">
            <v>0.2419707245191436</v>
          </cell>
          <cell r="K64">
            <v>0.8413447402410039</v>
          </cell>
        </row>
        <row r="65">
          <cell r="H65">
            <v>1.1</v>
          </cell>
          <cell r="I65">
            <v>0.2178521770325505</v>
          </cell>
          <cell r="J65">
            <v>0.2178521770325505</v>
          </cell>
          <cell r="K65">
            <v>0.8643338984923838</v>
          </cell>
        </row>
        <row r="66">
          <cell r="H66">
            <v>1.2</v>
          </cell>
          <cell r="I66">
            <v>0.19418605498321292</v>
          </cell>
          <cell r="J66">
            <v>0.19418605498321292</v>
          </cell>
          <cell r="K66">
            <v>0.8849302682822925</v>
          </cell>
        </row>
        <row r="67">
          <cell r="H67">
            <v>1.3</v>
          </cell>
          <cell r="I67">
            <v>0.17136859204780733</v>
          </cell>
          <cell r="J67">
            <v>0.17136859204780733</v>
          </cell>
          <cell r="K67">
            <v>0.9031994505042626</v>
          </cell>
        </row>
        <row r="68">
          <cell r="H68">
            <v>1.4</v>
          </cell>
          <cell r="I68">
            <v>0.14972746563574485</v>
          </cell>
          <cell r="J68">
            <v>0.14972746563574485</v>
          </cell>
          <cell r="K68">
            <v>0.9192432887437</v>
          </cell>
        </row>
        <row r="69">
          <cell r="H69">
            <v>1.5</v>
          </cell>
          <cell r="I69">
            <v>0.12951759566589172</v>
          </cell>
          <cell r="J69">
            <v>0.12951759566589172</v>
          </cell>
          <cell r="K69">
            <v>0.9331927712065493</v>
          </cell>
        </row>
        <row r="70">
          <cell r="H70">
            <v>1.6</v>
          </cell>
          <cell r="I70">
            <v>0.11092083467945553</v>
          </cell>
          <cell r="J70">
            <v>0</v>
          </cell>
          <cell r="K70">
            <v>0.9452007105461241</v>
          </cell>
        </row>
        <row r="71">
          <cell r="H71">
            <v>1.7</v>
          </cell>
          <cell r="I71">
            <v>0.09404907737688693</v>
          </cell>
          <cell r="J71">
            <v>0</v>
          </cell>
          <cell r="K71">
            <v>0.9554345682175206</v>
          </cell>
        </row>
        <row r="72">
          <cell r="H72">
            <v>1.8</v>
          </cell>
          <cell r="I72">
            <v>0.07895015830089414</v>
          </cell>
          <cell r="J72">
            <v>0</v>
          </cell>
          <cell r="K72">
            <v>0.9640697344861769</v>
          </cell>
        </row>
        <row r="73">
          <cell r="H73">
            <v>1.9</v>
          </cell>
          <cell r="I73">
            <v>0.06561581477467658</v>
          </cell>
          <cell r="J73">
            <v>0</v>
          </cell>
          <cell r="K73">
            <v>0.9712835071354275</v>
          </cell>
        </row>
        <row r="74">
          <cell r="H74">
            <v>2</v>
          </cell>
          <cell r="I74">
            <v>0.05399096651318805</v>
          </cell>
          <cell r="J74">
            <v>0</v>
          </cell>
          <cell r="K74">
            <v>0.9772499379638131</v>
          </cell>
        </row>
        <row r="75">
          <cell r="H75">
            <v>2.1</v>
          </cell>
          <cell r="I75">
            <v>0.043983595980427184</v>
          </cell>
          <cell r="J75">
            <v>0</v>
          </cell>
          <cell r="K75">
            <v>0.9821356425819702</v>
          </cell>
        </row>
        <row r="76">
          <cell r="H76">
            <v>2.2</v>
          </cell>
          <cell r="I76">
            <v>0.03547459284623142</v>
          </cell>
          <cell r="J76">
            <v>0</v>
          </cell>
          <cell r="K76">
            <v>0.9860966010916801</v>
          </cell>
        </row>
        <row r="77">
          <cell r="H77">
            <v>2.3</v>
          </cell>
          <cell r="I77">
            <v>0.028327037741601183</v>
          </cell>
          <cell r="J77">
            <v>0</v>
          </cell>
          <cell r="K77">
            <v>0.9892759189402808</v>
          </cell>
        </row>
        <row r="78">
          <cell r="H78">
            <v>2.4</v>
          </cell>
          <cell r="I78">
            <v>0.022394530294842896</v>
          </cell>
          <cell r="J78">
            <v>0</v>
          </cell>
          <cell r="K78">
            <v>0.9918024711305684</v>
          </cell>
        </row>
        <row r="79">
          <cell r="H79">
            <v>2.5</v>
          </cell>
          <cell r="I79">
            <v>0.017528300493568537</v>
          </cell>
          <cell r="J79">
            <v>0</v>
          </cell>
          <cell r="K79">
            <v>0.9937903201412543</v>
          </cell>
        </row>
        <row r="80">
          <cell r="H80">
            <v>2.6</v>
          </cell>
          <cell r="I80">
            <v>0.013582969233685611</v>
          </cell>
          <cell r="J80">
            <v>0</v>
          </cell>
          <cell r="K80">
            <v>0.9953387782173546</v>
          </cell>
        </row>
        <row r="81">
          <cell r="H81">
            <v>2.7</v>
          </cell>
          <cell r="I81">
            <v>0.01042093481442259</v>
          </cell>
          <cell r="J81">
            <v>0</v>
          </cell>
          <cell r="K81">
            <v>0.9965329769468887</v>
          </cell>
        </row>
        <row r="82">
          <cell r="H82">
            <v>2.8</v>
          </cell>
          <cell r="I82">
            <v>0.007915451582979967</v>
          </cell>
          <cell r="J82">
            <v>0</v>
          </cell>
          <cell r="K82">
            <v>0.9974448093584749</v>
          </cell>
        </row>
        <row r="83">
          <cell r="H83">
            <v>2.9</v>
          </cell>
          <cell r="I83">
            <v>0.005952532419775853</v>
          </cell>
          <cell r="J83">
            <v>0</v>
          </cell>
          <cell r="K83">
            <v>0.9981341198596057</v>
          </cell>
        </row>
        <row r="84">
          <cell r="H84">
            <v>3</v>
          </cell>
          <cell r="I84">
            <v>0.0044318484119380075</v>
          </cell>
          <cell r="J84">
            <v>0</v>
          </cell>
          <cell r="K84">
            <v>0.9986500327767646</v>
          </cell>
        </row>
        <row r="85">
          <cell r="H85">
            <v>3.1</v>
          </cell>
          <cell r="I85">
            <v>0.0032668190561999178</v>
          </cell>
          <cell r="J85">
            <v>0</v>
          </cell>
          <cell r="K85">
            <v>0.9990323287644028</v>
          </cell>
        </row>
        <row r="86">
          <cell r="H86">
            <v>3.2</v>
          </cell>
          <cell r="I86">
            <v>0.00238408820146484</v>
          </cell>
          <cell r="J86">
            <v>0</v>
          </cell>
          <cell r="K86">
            <v>0.9993127979192094</v>
          </cell>
        </row>
        <row r="87">
          <cell r="H87">
            <v>3.3</v>
          </cell>
          <cell r="I87">
            <v>0.001722568939053681</v>
          </cell>
          <cell r="J87">
            <v>0</v>
          </cell>
          <cell r="K87">
            <v>0.9995165174633572</v>
          </cell>
        </row>
        <row r="88">
          <cell r="H88">
            <v>3.4</v>
          </cell>
          <cell r="I88">
            <v>0.0012322191684730197</v>
          </cell>
          <cell r="J88">
            <v>0</v>
          </cell>
          <cell r="K88">
            <v>0.9996630191770669</v>
          </cell>
        </row>
        <row r="89">
          <cell r="H89">
            <v>3.5</v>
          </cell>
          <cell r="I89">
            <v>0.0008726826950457599</v>
          </cell>
          <cell r="J89">
            <v>0</v>
          </cell>
          <cell r="K89">
            <v>0.9997673266263312</v>
          </cell>
        </row>
        <row r="90">
          <cell r="H90">
            <v>3.6</v>
          </cell>
          <cell r="I90">
            <v>0.0006119019301137718</v>
          </cell>
          <cell r="J90">
            <v>0</v>
          </cell>
          <cell r="K90">
            <v>0.99984085428623</v>
          </cell>
        </row>
        <row r="91">
          <cell r="H91">
            <v>3.7</v>
          </cell>
          <cell r="I91">
            <v>0.0004247802705507514</v>
          </cell>
          <cell r="J91">
            <v>0</v>
          </cell>
          <cell r="K91">
            <v>0.999892169854594</v>
          </cell>
        </row>
        <row r="92">
          <cell r="H92">
            <v>3.8</v>
          </cell>
          <cell r="I92">
            <v>0.0002919469257914602</v>
          </cell>
          <cell r="J92">
            <v>0</v>
          </cell>
          <cell r="K92">
            <v>0.9999276275657256</v>
          </cell>
        </row>
        <row r="93">
          <cell r="H93">
            <v>3.9</v>
          </cell>
          <cell r="I93">
            <v>0.0001986554713927727</v>
          </cell>
          <cell r="J93">
            <v>0</v>
          </cell>
          <cell r="K93">
            <v>0.9999518844811347</v>
          </cell>
        </row>
        <row r="94">
          <cell r="H94">
            <v>4</v>
          </cell>
          <cell r="I94">
            <v>0.00013383022576488534</v>
          </cell>
          <cell r="J94">
            <v>0</v>
          </cell>
          <cell r="K94">
            <v>0.9999683139653908</v>
          </cell>
        </row>
        <row r="95">
          <cell r="H95">
            <v>4.1</v>
          </cell>
          <cell r="I95">
            <v>8.926165717713291E-05</v>
          </cell>
          <cell r="J95">
            <v>0</v>
          </cell>
          <cell r="K95">
            <v>0.9999793312842278</v>
          </cell>
        </row>
        <row r="96">
          <cell r="H96">
            <v>4.2</v>
          </cell>
          <cell r="I96">
            <v>5.894306775653984E-05</v>
          </cell>
          <cell r="J96">
            <v>0</v>
          </cell>
          <cell r="K96">
            <v>0.9999866459026654</v>
          </cell>
        </row>
        <row r="97">
          <cell r="H97">
            <v>4.3</v>
          </cell>
          <cell r="I97">
            <v>3.853519674208712E-05</v>
          </cell>
          <cell r="J97">
            <v>0</v>
          </cell>
          <cell r="K97">
            <v>0.9999914539788085</v>
          </cell>
        </row>
        <row r="98">
          <cell r="H98">
            <v>4.4</v>
          </cell>
          <cell r="I98">
            <v>2.4942471290053532E-05</v>
          </cell>
          <cell r="J98">
            <v>0</v>
          </cell>
          <cell r="K98">
            <v>0.9999945830469461</v>
          </cell>
        </row>
        <row r="99">
          <cell r="H99">
            <v>4.5</v>
          </cell>
          <cell r="I99">
            <v>1.5983741106905475E-05</v>
          </cell>
          <cell r="J99">
            <v>0</v>
          </cell>
          <cell r="K99">
            <v>0.9999965991969381</v>
          </cell>
        </row>
        <row r="100">
          <cell r="H100">
            <v>4.6</v>
          </cell>
          <cell r="I100">
            <v>1.0140852065486758E-05</v>
          </cell>
          <cell r="J100">
            <v>0</v>
          </cell>
          <cell r="K100">
            <v>0.9999978853566236</v>
          </cell>
        </row>
        <row r="101">
          <cell r="H101">
            <v>4.7</v>
          </cell>
          <cell r="I101">
            <v>6.369825178867089E-06</v>
          </cell>
          <cell r="J101">
            <v>0</v>
          </cell>
          <cell r="K101">
            <v>0.9999986976843459</v>
          </cell>
        </row>
        <row r="102">
          <cell r="H102">
            <v>4.8</v>
          </cell>
          <cell r="I102">
            <v>3.9612990910320745E-06</v>
          </cell>
          <cell r="J102">
            <v>0</v>
          </cell>
          <cell r="K102">
            <v>0.999999205647331</v>
          </cell>
        </row>
        <row r="103">
          <cell r="H103">
            <v>4.9</v>
          </cell>
          <cell r="I103">
            <v>2.4389607458933518E-06</v>
          </cell>
          <cell r="J103">
            <v>0</v>
          </cell>
          <cell r="K103">
            <v>0.9999995201304528</v>
          </cell>
        </row>
        <row r="104">
          <cell r="H104">
            <v>5</v>
          </cell>
          <cell r="I104">
            <v>1.4867195147342977E-06</v>
          </cell>
          <cell r="J104">
            <v>0</v>
          </cell>
          <cell r="K104">
            <v>0.9999997128950003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B3" sqref="B3"/>
    </sheetView>
  </sheetViews>
  <sheetFormatPr defaultColWidth="11.421875" defaultRowHeight="16.5" customHeight="1"/>
  <cols>
    <col min="1" max="1" width="4.421875" style="2" customWidth="1"/>
    <col min="2" max="2" width="7.00390625" style="2" customWidth="1"/>
    <col min="3" max="3" width="13.8515625" style="1" bestFit="1" customWidth="1"/>
    <col min="4" max="4" width="15.140625" style="2" bestFit="1" customWidth="1"/>
    <col min="5" max="5" width="13.00390625" style="2" customWidth="1"/>
    <col min="6" max="9" width="11.00390625" style="2" customWidth="1"/>
    <col min="10" max="10" width="11.421875" style="2" bestFit="1" customWidth="1"/>
    <col min="11" max="11" width="11.00390625" style="2" customWidth="1"/>
    <col min="12" max="12" width="12.140625" style="2" customWidth="1"/>
    <col min="13" max="13" width="4.140625" style="2" customWidth="1"/>
    <col min="14" max="16384" width="11.00390625" style="2" customWidth="1"/>
  </cols>
  <sheetData>
    <row r="1" spans="3:9" ht="16.5" customHeight="1" thickBot="1">
      <c r="C1" s="2"/>
      <c r="D1" s="1"/>
      <c r="E1" s="5"/>
      <c r="F1" s="6"/>
      <c r="G1" s="7" t="s">
        <v>21</v>
      </c>
      <c r="H1" s="6"/>
      <c r="I1" s="8"/>
    </row>
    <row r="2" spans="3:9" ht="16.5" customHeight="1">
      <c r="C2" s="2"/>
      <c r="D2" s="1"/>
      <c r="E2" s="11"/>
      <c r="F2" s="11"/>
      <c r="G2" s="12" t="s">
        <v>22</v>
      </c>
      <c r="H2" s="11"/>
      <c r="I2" s="11"/>
    </row>
    <row r="3" spans="3:9" ht="16.5" customHeight="1">
      <c r="C3" s="2"/>
      <c r="D3" s="1"/>
      <c r="E3" s="11"/>
      <c r="F3" s="11"/>
      <c r="G3" s="12" t="s">
        <v>23</v>
      </c>
      <c r="H3" s="11"/>
      <c r="I3" s="11"/>
    </row>
    <row r="4" spans="2:12" ht="16.5" customHeight="1">
      <c r="B4" s="2" t="s">
        <v>9</v>
      </c>
      <c r="L4" s="9" t="s">
        <v>0</v>
      </c>
    </row>
    <row r="5" ht="16.5" customHeight="1">
      <c r="B5" s="2" t="s">
        <v>24</v>
      </c>
    </row>
    <row r="6" ht="16.5" customHeight="1">
      <c r="B6" s="2" t="s">
        <v>25</v>
      </c>
    </row>
    <row r="7" spans="2:6" ht="16.5" customHeight="1">
      <c r="B7" s="14">
        <v>1</v>
      </c>
      <c r="F7" s="2" t="s">
        <v>10</v>
      </c>
    </row>
    <row r="8" ht="16.5" customHeight="1">
      <c r="B8" s="14"/>
    </row>
    <row r="9" ht="16.5" customHeight="1">
      <c r="B9" s="14"/>
    </row>
    <row r="10" ht="16.5" customHeight="1">
      <c r="B10" s="14"/>
    </row>
    <row r="11" ht="16.5" customHeight="1">
      <c r="B11" s="14"/>
    </row>
    <row r="12" spans="2:8" ht="16.5" customHeight="1">
      <c r="B12" s="14"/>
      <c r="H12" s="3" t="s">
        <v>11</v>
      </c>
    </row>
    <row r="13" ht="16.5" customHeight="1">
      <c r="B13" s="14"/>
    </row>
    <row r="14" ht="16.5" customHeight="1">
      <c r="B14" s="14"/>
    </row>
    <row r="15" ht="16.5" customHeight="1">
      <c r="B15" s="14"/>
    </row>
    <row r="16" ht="16.5" customHeight="1">
      <c r="B16" s="14"/>
    </row>
    <row r="17" ht="16.5" customHeight="1">
      <c r="B17" s="14"/>
    </row>
    <row r="18" ht="16.5" customHeight="1">
      <c r="B18" s="14"/>
    </row>
    <row r="19" ht="16.5" customHeight="1">
      <c r="B19" s="14"/>
    </row>
    <row r="20" ht="16.5" customHeight="1">
      <c r="B20" s="14"/>
    </row>
    <row r="21" ht="16.5" customHeight="1">
      <c r="B21" s="14"/>
    </row>
    <row r="22" ht="16.5" customHeight="1">
      <c r="B22" s="15" t="s">
        <v>12</v>
      </c>
    </row>
    <row r="23" ht="16.5" customHeight="1">
      <c r="B23" s="15" t="s">
        <v>13</v>
      </c>
    </row>
    <row r="24" ht="16.5" customHeight="1">
      <c r="B24" s="14">
        <v>2</v>
      </c>
    </row>
    <row r="25" ht="16.5" customHeight="1">
      <c r="B25" s="14"/>
    </row>
    <row r="26" ht="16.5" customHeight="1">
      <c r="B26" s="14"/>
    </row>
    <row r="27" ht="16.5" customHeight="1">
      <c r="B27" s="14"/>
    </row>
    <row r="28" ht="16.5" customHeight="1">
      <c r="B28" s="14"/>
    </row>
    <row r="30" ht="16.5" customHeight="1" thickBot="1">
      <c r="B30" s="2" t="s">
        <v>26</v>
      </c>
    </row>
    <row r="31" spans="3:8" ht="16.5" customHeight="1" thickBot="1">
      <c r="C31" s="16" t="s">
        <v>14</v>
      </c>
      <c r="D31" s="13">
        <v>100000</v>
      </c>
      <c r="E31" s="2" t="s">
        <v>3</v>
      </c>
      <c r="H31" s="2" t="s">
        <v>17</v>
      </c>
    </row>
    <row r="32" spans="3:9" ht="16.5" customHeight="1" thickBot="1">
      <c r="C32" s="18" t="s">
        <v>8</v>
      </c>
      <c r="D32" s="19">
        <v>1</v>
      </c>
      <c r="H32" s="16" t="s">
        <v>19</v>
      </c>
      <c r="I32" s="17">
        <f>-(0.5*($D$35^2)-LN($D$34))/$D$35*SQRT($D$32)</f>
        <v>-0.9380042971485523</v>
      </c>
    </row>
    <row r="33" spans="3:9" ht="16.5" customHeight="1" thickBot="1">
      <c r="C33" s="16" t="s">
        <v>7</v>
      </c>
      <c r="D33" s="19">
        <v>0.05</v>
      </c>
      <c r="H33" s="16" t="s">
        <v>20</v>
      </c>
      <c r="I33" s="17">
        <f>-(0.5*($D$35^2)+LN($D$34))/$D$35*SQRT($D$32)</f>
        <v>0.8180042971485523</v>
      </c>
    </row>
    <row r="34" spans="3:9" ht="16.5" customHeight="1" thickBot="1">
      <c r="C34" s="16" t="s">
        <v>15</v>
      </c>
      <c r="D34" s="19">
        <v>0.9</v>
      </c>
      <c r="E34" s="3" t="s">
        <v>16</v>
      </c>
      <c r="F34" s="4">
        <v>0.9</v>
      </c>
      <c r="H34" s="16" t="s">
        <v>18</v>
      </c>
      <c r="I34" s="17">
        <f>NORMSDIST(I32)</f>
        <v>0.17412108204153154</v>
      </c>
    </row>
    <row r="35" spans="3:9" ht="16.5" customHeight="1" thickBot="1">
      <c r="C35" s="18" t="s">
        <v>6</v>
      </c>
      <c r="D35" s="19">
        <v>0.12</v>
      </c>
      <c r="H35" s="16" t="s">
        <v>1</v>
      </c>
      <c r="I35" s="17">
        <f>NORMSDIST(I33)</f>
        <v>0.7933226935298309</v>
      </c>
    </row>
    <row r="36" ht="16.5" customHeight="1" thickBot="1">
      <c r="C36" s="10" t="s">
        <v>2</v>
      </c>
    </row>
    <row r="37" ht="16.5" customHeight="1" thickBot="1">
      <c r="D37" s="13">
        <f>($D$31*(2.71828^(-$D$33*$D$32)))*($I$35+(1/$D$34)*$I$34)</f>
        <v>93866.42504059427</v>
      </c>
    </row>
    <row r="38" spans="3:9" ht="16.5" customHeight="1" thickBot="1">
      <c r="C38" s="10" t="s">
        <v>4</v>
      </c>
      <c r="F38" s="20">
        <f>(-1/$D$32)*LN($I$35+(1/$D$34)*$I$34)</f>
        <v>0.013297458149658938</v>
      </c>
      <c r="G38" s="2" t="s">
        <v>5</v>
      </c>
      <c r="I38" s="20">
        <f>D33+F38</f>
        <v>0.06329745814965894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</sheetData>
  <printOptions/>
  <pageMargins left="0.3" right="0.3" top="0.7" bottom="0.7" header="0.5" footer="0.5"/>
  <pageSetup orientation="portrait" paperSize="9" scale="80"/>
  <legacyDrawing r:id="rId5"/>
  <oleObjects>
    <oleObject progId="Equation.3" shapeId="69856" r:id="rId1"/>
    <oleObject progId="Equation.3" shapeId="77349" r:id="rId2"/>
    <oleObject progId="Equation.3" shapeId="84621" r:id="rId3"/>
    <oleObject progId="Equation.3" shapeId="10417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11.421875" defaultRowHeight="12"/>
  <cols>
    <col min="9" max="11" width="11.8515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2002-05-06T20:27:25Z</cp:lastPrinted>
  <dcterms:created xsi:type="dcterms:W3CDTF">2001-04-27T19:40:05Z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