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100" windowWidth="15300" windowHeight="8560" tabRatio="15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<sst xmlns="http://schemas.openxmlformats.org/spreadsheetml/2006/main" count="37" uniqueCount="28">
  <si>
    <t>Poverty Rates in the United States</t>
  </si>
  <si>
    <t>Dr. P. LeBel</t>
  </si>
  <si>
    <t>©1999</t>
  </si>
  <si>
    <t>(in thousands, and in percent)</t>
  </si>
  <si>
    <t>White</t>
  </si>
  <si>
    <t>Black</t>
  </si>
  <si>
    <t>Hispanic</t>
  </si>
  <si>
    <t>Total</t>
  </si>
  <si>
    <t>Hispanic*</t>
  </si>
  <si>
    <t>1997 Profile</t>
  </si>
  <si>
    <t>Overall</t>
  </si>
  <si>
    <t>Non-White</t>
  </si>
  <si>
    <t>One person under 65</t>
  </si>
  <si>
    <t>One person age 65 and above</t>
  </si>
  <si>
    <t>Two-person householder under 65</t>
  </si>
  <si>
    <t>Two-person household 65+</t>
  </si>
  <si>
    <t>Three-person household under 65</t>
  </si>
  <si>
    <t>Four-person household under 65</t>
  </si>
  <si>
    <t>Five-person household under 65</t>
  </si>
  <si>
    <t>Six-person household under 65</t>
  </si>
  <si>
    <t>Seven-person household under 65</t>
  </si>
  <si>
    <t>Eight-person household under 65</t>
  </si>
  <si>
    <t>Nine-person household under 65</t>
  </si>
  <si>
    <t>Poverty Thresholds in the United States</t>
  </si>
  <si>
    <t>Per capita income</t>
  </si>
  <si>
    <r>
      <t>Source</t>
    </r>
    <r>
      <rPr>
        <sz val="10"/>
        <rFont val="Helv"/>
        <family val="0"/>
      </rPr>
      <t xml:space="preserve">:  U.S. Bureau of the Census, </t>
    </r>
    <r>
      <rPr>
        <i/>
        <sz val="10"/>
        <rFont val="Helv"/>
        <family val="0"/>
      </rPr>
      <t>Poverty in the United States,</t>
    </r>
    <r>
      <rPr>
        <sz val="10"/>
        <rFont val="Helv"/>
        <family val="0"/>
      </rPr>
      <t xml:space="preserve"> and </t>
    </r>
    <r>
      <rPr>
        <i/>
        <sz val="10"/>
        <rFont val="Helv"/>
        <family val="0"/>
      </rPr>
      <t>Money Income in the United States</t>
    </r>
    <r>
      <rPr>
        <sz val="10"/>
        <rFont val="Helv"/>
        <family val="0"/>
      </rPr>
      <t>.</t>
    </r>
  </si>
  <si>
    <t xml:space="preserve">      Individuals in Poverty</t>
  </si>
  <si>
    <t xml:space="preserve">    Resident U.S. Population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</si>
</sst>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5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sz val="8.75"/>
      <name val="Helv"/>
      <family val="0"/>
    </font>
    <font>
      <sz val="8.25"/>
      <name val="Helv"/>
      <family val="0"/>
    </font>
    <font>
      <vertAlign val="superscript"/>
      <sz val="8.25"/>
      <name val="Helv"/>
      <family val="0"/>
    </font>
    <font>
      <sz val="9.25"/>
      <name val="Helv"/>
      <family val="0"/>
    </font>
    <font>
      <sz val="3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164" fontId="5" fillId="0" borderId="6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9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Incidence of Poverty in the United States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675"/>
          <c:y val="0.1075"/>
          <c:w val="0.9665"/>
          <c:h val="0.72975"/>
        </c:manualLayout>
      </c:layout>
      <c:scatterChart>
        <c:scatterStyle val="lineMarker"/>
        <c:varyColors val="0"/>
        <c:ser>
          <c:idx val="0"/>
          <c:order val="0"/>
          <c:tx>
            <c:v>White Poverty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Sheet1!$Q$6:$Q$31</c:f>
              <c:numCache/>
            </c:numRef>
          </c:xVal>
          <c:yVal>
            <c:numRef>
              <c:f>Sheet1!$R$6:$R$31</c:f>
              <c:numCache/>
            </c:numRef>
          </c:yVal>
          <c:smooth val="0"/>
        </c:ser>
        <c:ser>
          <c:idx val="1"/>
          <c:order val="1"/>
          <c:tx>
            <c:v>Black Poverty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trendline>
            <c:name>Black Po verty Rate Trend</c:nam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Black Poverty Rate Trend
Y = 3E-05x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- 0.1808x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+ 359.92x - 238824
R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= 0.6988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Sheet1!$Q$6:$Q$31</c:f>
              <c:numCache/>
            </c:numRef>
          </c:xVal>
          <c:yVal>
            <c:numRef>
              <c:f>Sheet1!$S$6:$S$31</c:f>
              <c:numCache/>
            </c:numRef>
          </c:yVal>
          <c:smooth val="0"/>
        </c:ser>
        <c:ser>
          <c:idx val="2"/>
          <c:order val="2"/>
          <c:tx>
            <c:v>Hispanic Poverty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Hispanic Poverty Rate Trend</c:name>
            <c:spPr>
              <a:ln w="25400">
                <a:solidFill>
                  <a:srgbClr val="FFFF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Hispanic Poverty Rate Trend
Y = -2E-05x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+ 0.1452x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- 288.28x + 190713
R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= 0.7163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Sheet1!$Q$6:$Q$31</c:f>
              <c:numCache/>
            </c:numRef>
          </c:xVal>
          <c:yVal>
            <c:numRef>
              <c:f>Sheet1!$T$6:$T$31</c:f>
              <c:numCache/>
            </c:numRef>
          </c:yVal>
          <c:smooth val="0"/>
        </c:ser>
        <c:ser>
          <c:idx val="3"/>
          <c:order val="3"/>
          <c:tx>
            <c:v>Overall Poverty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Overall Poverty Rate Trend</c:name>
            <c:spPr>
              <a:ln w="254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Overall Poverty  Rate Trend
Y = 4E-06x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3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- 0.0266x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+ 53.035x - 35283
R</a:t>
                    </a:r>
                    <a:r>
                      <a:rPr lang="en-US" cap="none" sz="825" b="0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825" b="0" i="0" u="none" baseline="0">
                        <a:latin typeface="Helv"/>
                        <a:ea typeface="Helv"/>
                        <a:cs typeface="Helv"/>
                      </a:rPr>
                      <a:t> = 0.4731</a:t>
                    </a:r>
                  </a:p>
                </c:rich>
              </c:tx>
              <c:numFmt formatCode="General" sourceLinked="1"/>
              <c:spPr>
                <a:ln w="25400">
                  <a:solidFill/>
                </a:ln>
              </c:spPr>
            </c:trendlineLbl>
          </c:trendline>
          <c:xVal>
            <c:numRef>
              <c:f>Sheet1!$Q$6:$Q$31</c:f>
              <c:numCache/>
            </c:numRef>
          </c:xVal>
          <c:yVal>
            <c:numRef>
              <c:f>Sheet1!$U$6:$U$31</c:f>
              <c:numCache/>
            </c:numRef>
          </c:yVal>
          <c:smooth val="0"/>
        </c:ser>
        <c:axId val="10682478"/>
        <c:axId val="29033439"/>
      </c:scatterChart>
      <c:val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29033439"/>
        <c:crosses val="autoZero"/>
        <c:crossBetween val="midCat"/>
        <c:dispUnits/>
      </c:valAx>
      <c:valAx>
        <c:axId val="2903343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10682478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6"/>
          <c:y val="0.82975"/>
          <c:w val="0.916"/>
          <c:h val="0.144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28575</xdr:rowOff>
    </xdr:from>
    <xdr:to>
      <xdr:col>11</xdr:col>
      <xdr:colOff>57150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819150" y="5610225"/>
        <a:ext cx="72485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A1">
      <selection activeCell="B2" sqref="B2"/>
    </sheetView>
  </sheetViews>
  <sheetFormatPr defaultColWidth="11.421875" defaultRowHeight="12"/>
  <cols>
    <col min="1" max="1" width="10.8515625" style="2" customWidth="1"/>
    <col min="2" max="2" width="11.00390625" style="2" customWidth="1"/>
    <col min="3" max="3" width="10.8515625" style="2" customWidth="1"/>
    <col min="4" max="4" width="9.00390625" style="2" customWidth="1"/>
    <col min="5" max="5" width="11.57421875" style="2" bestFit="1" customWidth="1"/>
    <col min="6" max="8" width="10.421875" style="2" customWidth="1"/>
    <col min="9" max="9" width="11.57421875" style="2" customWidth="1"/>
    <col min="10" max="10" width="13.00390625" style="2" customWidth="1"/>
    <col min="11" max="11" width="11.00390625" style="2" customWidth="1"/>
    <col min="12" max="15" width="5.421875" style="2" customWidth="1"/>
    <col min="16" max="16" width="11.00390625" style="2" customWidth="1"/>
    <col min="17" max="21" width="2.00390625" style="2" customWidth="1"/>
    <col min="22" max="16384" width="11.00390625" style="2" customWidth="1"/>
  </cols>
  <sheetData>
    <row r="1" ht="15" thickBot="1"/>
    <row r="2" spans="5:9" ht="15" thickBot="1">
      <c r="E2" s="4"/>
      <c r="F2" s="5"/>
      <c r="G2" s="6" t="s">
        <v>0</v>
      </c>
      <c r="H2" s="5"/>
      <c r="I2" s="7"/>
    </row>
    <row r="3" spans="2:11" ht="15" thickBot="1">
      <c r="B3" s="2" t="s">
        <v>2</v>
      </c>
      <c r="G3" s="8" t="s">
        <v>3</v>
      </c>
      <c r="K3" s="3" t="s">
        <v>1</v>
      </c>
    </row>
    <row r="4" spans="3:10" ht="13.5">
      <c r="C4" s="15"/>
      <c r="D4" s="21" t="s">
        <v>26</v>
      </c>
      <c r="E4" s="16"/>
      <c r="F4" s="17"/>
      <c r="G4" s="15"/>
      <c r="H4" s="21" t="s">
        <v>27</v>
      </c>
      <c r="I4" s="16"/>
      <c r="J4" s="17"/>
    </row>
    <row r="5" spans="3:21" ht="15" thickBot="1">
      <c r="C5" s="18" t="s">
        <v>4</v>
      </c>
      <c r="D5" s="19" t="s">
        <v>5</v>
      </c>
      <c r="E5" s="19" t="s">
        <v>8</v>
      </c>
      <c r="F5" s="20" t="s">
        <v>7</v>
      </c>
      <c r="G5" s="18" t="s">
        <v>4</v>
      </c>
      <c r="H5" s="19" t="s">
        <v>5</v>
      </c>
      <c r="I5" s="19" t="s">
        <v>8</v>
      </c>
      <c r="J5" s="20" t="s">
        <v>7</v>
      </c>
      <c r="R5" s="35" t="s">
        <v>4</v>
      </c>
      <c r="S5" s="35" t="s">
        <v>5</v>
      </c>
      <c r="T5" s="35" t="s">
        <v>8</v>
      </c>
      <c r="U5" s="35" t="s">
        <v>7</v>
      </c>
    </row>
    <row r="6" spans="2:21" ht="13.5">
      <c r="B6" s="2">
        <v>1975</v>
      </c>
      <c r="C6" s="22">
        <v>17770</v>
      </c>
      <c r="D6" s="22">
        <v>7545</v>
      </c>
      <c r="E6" s="22">
        <v>2991</v>
      </c>
      <c r="F6" s="22">
        <v>25877</v>
      </c>
      <c r="G6" s="22">
        <v>186220.28856706235</v>
      </c>
      <c r="H6" s="22">
        <v>22631.942537042636</v>
      </c>
      <c r="I6" s="22">
        <v>11805.335345955891</v>
      </c>
      <c r="J6" s="22">
        <f>SUM(G6:I6)</f>
        <v>220657.56645006087</v>
      </c>
      <c r="L6" s="11"/>
      <c r="M6" s="11"/>
      <c r="N6" s="11"/>
      <c r="O6" s="11"/>
      <c r="Q6" s="2">
        <v>1975</v>
      </c>
      <c r="R6" s="12">
        <f>C6/G6</f>
        <v>0.09542461853505614</v>
      </c>
      <c r="S6" s="12">
        <f>D6/H6</f>
        <v>0.3333783650100201</v>
      </c>
      <c r="T6" s="12">
        <f>E6/I6</f>
        <v>0.2533600200543744</v>
      </c>
      <c r="U6" s="12">
        <f>F6/J6</f>
        <v>0.1172722078662844</v>
      </c>
    </row>
    <row r="7" spans="2:21" ht="13.5">
      <c r="B7" s="2">
        <f>B6+1</f>
        <v>1976</v>
      </c>
      <c r="C7" s="23">
        <v>16713</v>
      </c>
      <c r="D7" s="23">
        <v>7595</v>
      </c>
      <c r="E7" s="23">
        <v>2783</v>
      </c>
      <c r="F7" s="23">
        <v>24975</v>
      </c>
      <c r="G7" s="23">
        <v>187888.66725433667</v>
      </c>
      <c r="H7" s="23">
        <v>22642.144827272645</v>
      </c>
      <c r="I7" s="23">
        <v>12319.320683105097</v>
      </c>
      <c r="J7" s="23">
        <f aca="true" t="shared" si="0" ref="J7:J30">SUM(G7:I7)</f>
        <v>222850.13276471442</v>
      </c>
      <c r="L7" s="11"/>
      <c r="M7" s="11"/>
      <c r="N7" s="11"/>
      <c r="O7" s="11"/>
      <c r="Q7" s="2">
        <f>Q6+1</f>
        <v>1976</v>
      </c>
      <c r="R7" s="12">
        <f aca="true" t="shared" si="1" ref="R7:R28">C7/G7</f>
        <v>0.08895161291115203</v>
      </c>
      <c r="S7" s="12">
        <f aca="true" t="shared" si="2" ref="S7:S28">D7/H7</f>
        <v>0.3354364199124706</v>
      </c>
      <c r="T7" s="12">
        <f aca="true" t="shared" si="3" ref="T7:T28">E7/I7</f>
        <v>0.22590531341688735</v>
      </c>
      <c r="U7" s="12">
        <f aca="true" t="shared" si="4" ref="U7:U28">F7/J7</f>
        <v>0.11207083294120651</v>
      </c>
    </row>
    <row r="8" spans="2:21" ht="13.5">
      <c r="B8" s="2">
        <f aca="true" t="shared" si="5" ref="B8:B31">B7+1</f>
        <v>1977</v>
      </c>
      <c r="C8" s="23">
        <v>16416</v>
      </c>
      <c r="D8" s="23">
        <v>7726</v>
      </c>
      <c r="E8" s="23">
        <v>2700</v>
      </c>
      <c r="F8" s="23">
        <v>24720</v>
      </c>
      <c r="G8" s="23">
        <v>189571.9932250975</v>
      </c>
      <c r="H8" s="23">
        <v>22652.35171660968</v>
      </c>
      <c r="I8" s="23">
        <v>12855.684116179793</v>
      </c>
      <c r="J8" s="23">
        <f t="shared" si="0"/>
        <v>225080.02905788698</v>
      </c>
      <c r="L8" s="11"/>
      <c r="M8" s="11"/>
      <c r="N8" s="11"/>
      <c r="O8" s="11"/>
      <c r="Q8" s="2">
        <f aca="true" t="shared" si="6" ref="Q8:Q31">Q7+1</f>
        <v>1977</v>
      </c>
      <c r="R8" s="12">
        <f t="shared" si="1"/>
        <v>0.08659506987673894</v>
      </c>
      <c r="S8" s="12">
        <f t="shared" si="2"/>
        <v>0.34106834012889553</v>
      </c>
      <c r="T8" s="12">
        <f t="shared" si="3"/>
        <v>0.21002382880595657</v>
      </c>
      <c r="U8" s="12">
        <f t="shared" si="4"/>
        <v>0.10982760266857089</v>
      </c>
    </row>
    <row r="9" spans="2:21" ht="13.5">
      <c r="B9" s="2">
        <f t="shared" si="5"/>
        <v>1978</v>
      </c>
      <c r="C9" s="23">
        <v>16259</v>
      </c>
      <c r="D9" s="23">
        <v>7625</v>
      </c>
      <c r="E9" s="23">
        <v>2607</v>
      </c>
      <c r="F9" s="23">
        <v>24497</v>
      </c>
      <c r="G9" s="23">
        <v>191270.40039455565</v>
      </c>
      <c r="H9" s="23">
        <v>22662.56320712698</v>
      </c>
      <c r="I9" s="23">
        <v>13415.399951528927</v>
      </c>
      <c r="J9" s="23">
        <f t="shared" si="0"/>
        <v>227348.36355321156</v>
      </c>
      <c r="L9" s="11"/>
      <c r="M9" s="11"/>
      <c r="N9" s="11"/>
      <c r="O9" s="11"/>
      <c r="Q9" s="2">
        <f t="shared" si="6"/>
        <v>1978</v>
      </c>
      <c r="R9" s="12">
        <f t="shared" si="1"/>
        <v>0.08500531167635282</v>
      </c>
      <c r="S9" s="12">
        <f t="shared" si="2"/>
        <v>0.3364579694852024</v>
      </c>
      <c r="T9" s="12">
        <f t="shared" si="3"/>
        <v>0.19432890628824565</v>
      </c>
      <c r="U9" s="12">
        <f t="shared" si="4"/>
        <v>0.10775094052641555</v>
      </c>
    </row>
    <row r="10" spans="2:21" ht="13.5">
      <c r="B10" s="2">
        <f t="shared" si="5"/>
        <v>1979</v>
      </c>
      <c r="C10" s="23">
        <v>17214</v>
      </c>
      <c r="D10" s="23">
        <v>8050</v>
      </c>
      <c r="E10" s="23">
        <v>2921</v>
      </c>
      <c r="F10" s="23">
        <v>26072</v>
      </c>
      <c r="G10" s="23">
        <v>192984.0238776907</v>
      </c>
      <c r="H10" s="23">
        <v>22672.779300898717</v>
      </c>
      <c r="I10" s="23">
        <v>13999.484915234778</v>
      </c>
      <c r="J10" s="23">
        <f t="shared" si="0"/>
        <v>229656.2880938242</v>
      </c>
      <c r="L10" s="11"/>
      <c r="M10" s="11"/>
      <c r="N10" s="11"/>
      <c r="O10" s="11"/>
      <c r="Q10" s="2">
        <f t="shared" si="6"/>
        <v>1979</v>
      </c>
      <c r="R10" s="12">
        <f t="shared" si="1"/>
        <v>0.08919909355247914</v>
      </c>
      <c r="S10" s="12">
        <f t="shared" si="2"/>
        <v>0.35505131034733395</v>
      </c>
      <c r="T10" s="12">
        <f t="shared" si="3"/>
        <v>0.20865053376508555</v>
      </c>
      <c r="U10" s="12">
        <f t="shared" si="4"/>
        <v>0.11352617520905196</v>
      </c>
    </row>
    <row r="11" spans="2:21" ht="13.5">
      <c r="B11" s="2">
        <f t="shared" si="5"/>
        <v>1980</v>
      </c>
      <c r="C11" s="23">
        <v>19699</v>
      </c>
      <c r="D11" s="23">
        <v>8579</v>
      </c>
      <c r="E11" s="23">
        <v>3491</v>
      </c>
      <c r="F11" s="23">
        <v>29272</v>
      </c>
      <c r="G11" s="23">
        <v>194713</v>
      </c>
      <c r="H11" s="23">
        <v>22683</v>
      </c>
      <c r="I11" s="23">
        <v>14609</v>
      </c>
      <c r="J11" s="23">
        <f t="shared" si="0"/>
        <v>232005</v>
      </c>
      <c r="L11" s="11"/>
      <c r="M11" s="11"/>
      <c r="N11" s="11"/>
      <c r="O11" s="11"/>
      <c r="Q11" s="2">
        <f t="shared" si="6"/>
        <v>1980</v>
      </c>
      <c r="R11" s="12">
        <f t="shared" si="1"/>
        <v>0.10116941344440279</v>
      </c>
      <c r="S11" s="12">
        <f t="shared" si="2"/>
        <v>0.37821275845346736</v>
      </c>
      <c r="T11" s="12">
        <f t="shared" si="3"/>
        <v>0.23896228352385515</v>
      </c>
      <c r="U11" s="12">
        <f t="shared" si="4"/>
        <v>0.12616969461865046</v>
      </c>
    </row>
    <row r="12" spans="2:21" ht="13.5">
      <c r="B12" s="2">
        <f t="shared" si="5"/>
        <v>1981</v>
      </c>
      <c r="C12" s="23">
        <v>21553</v>
      </c>
      <c r="D12" s="23">
        <v>9173</v>
      </c>
      <c r="E12" s="23">
        <v>3713</v>
      </c>
      <c r="F12" s="23">
        <v>31822</v>
      </c>
      <c r="G12" s="23">
        <v>196070.97859935177</v>
      </c>
      <c r="H12" s="23">
        <v>23365.55427111519</v>
      </c>
      <c r="I12" s="23">
        <v>15245.052392445168</v>
      </c>
      <c r="J12" s="23">
        <f t="shared" si="0"/>
        <v>234681.58526291212</v>
      </c>
      <c r="L12" s="11"/>
      <c r="M12" s="11"/>
      <c r="N12" s="11"/>
      <c r="O12" s="11"/>
      <c r="Q12" s="2">
        <f t="shared" si="6"/>
        <v>1981</v>
      </c>
      <c r="R12" s="12">
        <f t="shared" si="1"/>
        <v>0.10992447813524228</v>
      </c>
      <c r="S12" s="12">
        <f t="shared" si="2"/>
        <v>0.3925864498468065</v>
      </c>
      <c r="T12" s="12">
        <f t="shared" si="3"/>
        <v>0.24355442699823143</v>
      </c>
      <c r="U12" s="12">
        <f t="shared" si="4"/>
        <v>0.13559649328408124</v>
      </c>
    </row>
    <row r="13" spans="2:21" ht="13.5">
      <c r="B13" s="2">
        <f t="shared" si="5"/>
        <v>1982</v>
      </c>
      <c r="C13" s="23">
        <v>23517</v>
      </c>
      <c r="D13" s="23">
        <v>9697</v>
      </c>
      <c r="E13" s="23">
        <v>4301</v>
      </c>
      <c r="F13" s="23">
        <v>34398</v>
      </c>
      <c r="G13" s="23">
        <v>197438.42809112623</v>
      </c>
      <c r="H13" s="23">
        <v>24068.647286356714</v>
      </c>
      <c r="I13" s="23">
        <v>15908.79748431776</v>
      </c>
      <c r="J13" s="23">
        <f t="shared" si="0"/>
        <v>237415.87286180072</v>
      </c>
      <c r="L13" s="11"/>
      <c r="M13" s="11"/>
      <c r="N13" s="11"/>
      <c r="O13" s="11"/>
      <c r="Q13" s="2">
        <f t="shared" si="6"/>
        <v>1982</v>
      </c>
      <c r="R13" s="12">
        <f t="shared" si="1"/>
        <v>0.11911055121015197</v>
      </c>
      <c r="S13" s="12">
        <f t="shared" si="2"/>
        <v>0.40288928100652893</v>
      </c>
      <c r="T13" s="12">
        <f t="shared" si="3"/>
        <v>0.2703535577871143</v>
      </c>
      <c r="U13" s="12">
        <f t="shared" si="4"/>
        <v>0.1448850053089037</v>
      </c>
    </row>
    <row r="14" spans="2:21" ht="13.5">
      <c r="B14" s="2">
        <f t="shared" si="5"/>
        <v>1983</v>
      </c>
      <c r="C14" s="23">
        <v>23984</v>
      </c>
      <c r="D14" s="23">
        <v>9882</v>
      </c>
      <c r="E14" s="23">
        <v>4633</v>
      </c>
      <c r="F14" s="23">
        <v>35303</v>
      </c>
      <c r="G14" s="23">
        <v>198815.41452776582</v>
      </c>
      <c r="H14" s="23">
        <v>24792.897077181024</v>
      </c>
      <c r="I14" s="23">
        <v>16601.44097126594</v>
      </c>
      <c r="J14" s="23">
        <f t="shared" si="0"/>
        <v>240209.7525762128</v>
      </c>
      <c r="L14" s="11"/>
      <c r="M14" s="11"/>
      <c r="N14" s="11"/>
      <c r="O14" s="11"/>
      <c r="Q14" s="2">
        <f t="shared" si="6"/>
        <v>1983</v>
      </c>
      <c r="R14" s="12">
        <f t="shared" si="1"/>
        <v>0.12063450943664372</v>
      </c>
      <c r="S14" s="12">
        <f t="shared" si="2"/>
        <v>0.3985818990510484</v>
      </c>
      <c r="T14" s="12">
        <f t="shared" si="3"/>
        <v>0.27907216054430917</v>
      </c>
      <c r="U14" s="12">
        <f t="shared" si="4"/>
        <v>0.14696738838194842</v>
      </c>
    </row>
    <row r="15" spans="2:21" ht="13.5">
      <c r="B15" s="2">
        <f t="shared" si="5"/>
        <v>1984</v>
      </c>
      <c r="C15" s="23">
        <v>22955</v>
      </c>
      <c r="D15" s="23">
        <v>9490</v>
      </c>
      <c r="E15" s="23">
        <v>4806</v>
      </c>
      <c r="F15" s="23">
        <v>33700</v>
      </c>
      <c r="G15" s="23">
        <v>200202.00442237974</v>
      </c>
      <c r="H15" s="23">
        <v>25538.94027223235</v>
      </c>
      <c r="I15" s="23">
        <v>17324.241042989597</v>
      </c>
      <c r="J15" s="23">
        <f t="shared" si="0"/>
        <v>243065.18573760169</v>
      </c>
      <c r="L15" s="11"/>
      <c r="M15" s="11"/>
      <c r="N15" s="11"/>
      <c r="O15" s="11"/>
      <c r="Q15" s="2">
        <f t="shared" si="6"/>
        <v>1984</v>
      </c>
      <c r="R15" s="12">
        <f t="shared" si="1"/>
        <v>0.11465919168106968</v>
      </c>
      <c r="S15" s="12">
        <f t="shared" si="2"/>
        <v>0.3715894198757403</v>
      </c>
      <c r="T15" s="12">
        <f t="shared" si="3"/>
        <v>0.2774147501223316</v>
      </c>
      <c r="U15" s="12">
        <f t="shared" si="4"/>
        <v>0.13864593523640387</v>
      </c>
    </row>
    <row r="16" spans="2:21" ht="13.5">
      <c r="B16" s="2">
        <f t="shared" si="5"/>
        <v>1985</v>
      </c>
      <c r="C16" s="23">
        <v>22860</v>
      </c>
      <c r="D16" s="23">
        <v>8926</v>
      </c>
      <c r="E16" s="23">
        <v>5236</v>
      </c>
      <c r="F16" s="23">
        <v>33064</v>
      </c>
      <c r="G16" s="23">
        <v>201598.2647519567</v>
      </c>
      <c r="H16" s="23">
        <v>26307.432656950772</v>
      </c>
      <c r="I16" s="23">
        <v>18078.51066874703</v>
      </c>
      <c r="J16" s="23">
        <f t="shared" si="0"/>
        <v>245984.20807765453</v>
      </c>
      <c r="L16" s="11"/>
      <c r="M16" s="11"/>
      <c r="N16" s="11"/>
      <c r="O16" s="11"/>
      <c r="Q16" s="2">
        <f t="shared" si="6"/>
        <v>1985</v>
      </c>
      <c r="R16" s="12">
        <f t="shared" si="1"/>
        <v>0.11339383316680121</v>
      </c>
      <c r="S16" s="12">
        <f t="shared" si="2"/>
        <v>0.33929574643011134</v>
      </c>
      <c r="T16" s="12">
        <f t="shared" si="3"/>
        <v>0.2896256276824651</v>
      </c>
      <c r="U16" s="12">
        <f t="shared" si="4"/>
        <v>0.13441513281845335</v>
      </c>
    </row>
    <row r="17" spans="2:21" ht="13.5">
      <c r="B17" s="2">
        <f t="shared" si="5"/>
        <v>1986</v>
      </c>
      <c r="C17" s="23">
        <v>22183</v>
      </c>
      <c r="D17" s="23">
        <v>8983</v>
      </c>
      <c r="E17" s="23">
        <v>5117</v>
      </c>
      <c r="F17" s="23">
        <v>32370</v>
      </c>
      <c r="G17" s="23">
        <v>203004.26296060026</v>
      </c>
      <c r="H17" s="23">
        <v>27099.049750019458</v>
      </c>
      <c r="I17" s="23">
        <v>18865.61998236891</v>
      </c>
      <c r="J17" s="23">
        <f t="shared" si="0"/>
        <v>248968.9326929886</v>
      </c>
      <c r="L17" s="11"/>
      <c r="M17" s="11"/>
      <c r="N17" s="11"/>
      <c r="O17" s="11"/>
      <c r="Q17" s="2">
        <f t="shared" si="6"/>
        <v>1986</v>
      </c>
      <c r="R17" s="12">
        <f t="shared" si="1"/>
        <v>0.10927356734525989</v>
      </c>
      <c r="S17" s="12">
        <f t="shared" si="2"/>
        <v>0.33148763823327604</v>
      </c>
      <c r="T17" s="12">
        <f t="shared" si="3"/>
        <v>0.2712341287899445</v>
      </c>
      <c r="U17" s="12">
        <f t="shared" si="4"/>
        <v>0.13001622190314188</v>
      </c>
    </row>
    <row r="18" spans="2:21" ht="13.5">
      <c r="B18" s="2">
        <f t="shared" si="5"/>
        <v>1987</v>
      </c>
      <c r="C18" s="23">
        <v>21195</v>
      </c>
      <c r="D18" s="23">
        <v>9520</v>
      </c>
      <c r="E18" s="23">
        <v>5422</v>
      </c>
      <c r="F18" s="23">
        <v>32221</v>
      </c>
      <c r="G18" s="23">
        <v>204420.06696278643</v>
      </c>
      <c r="H18" s="23">
        <v>27914.487397157794</v>
      </c>
      <c r="I18" s="23">
        <v>19686.998771111954</v>
      </c>
      <c r="J18" s="23">
        <f t="shared" si="0"/>
        <v>252021.55313105616</v>
      </c>
      <c r="L18" s="11"/>
      <c r="M18" s="11"/>
      <c r="N18" s="11"/>
      <c r="O18" s="11"/>
      <c r="Q18" s="2">
        <f t="shared" si="6"/>
        <v>1987</v>
      </c>
      <c r="R18" s="12">
        <f t="shared" si="1"/>
        <v>0.10368355863936995</v>
      </c>
      <c r="S18" s="12">
        <f t="shared" si="2"/>
        <v>0.34104154823094873</v>
      </c>
      <c r="T18" s="12">
        <f t="shared" si="3"/>
        <v>0.2754101863386136</v>
      </c>
      <c r="U18" s="12">
        <f t="shared" si="4"/>
        <v>0.12785017630315312</v>
      </c>
    </row>
    <row r="19" spans="2:21" ht="13.5">
      <c r="B19" s="2">
        <f t="shared" si="5"/>
        <v>1988</v>
      </c>
      <c r="C19" s="23">
        <v>20715</v>
      </c>
      <c r="D19" s="23">
        <v>9356</v>
      </c>
      <c r="E19" s="23">
        <v>5357</v>
      </c>
      <c r="F19" s="23">
        <v>31745</v>
      </c>
      <c r="G19" s="23">
        <v>205845.7451466443</v>
      </c>
      <c r="H19" s="23">
        <v>28754.462382782327</v>
      </c>
      <c r="I19" s="23">
        <v>20544.139072873255</v>
      </c>
      <c r="J19" s="23">
        <f t="shared" si="0"/>
        <v>255144.3466022999</v>
      </c>
      <c r="L19" s="11"/>
      <c r="M19" s="11"/>
      <c r="N19" s="11"/>
      <c r="O19" s="11"/>
      <c r="Q19" s="2">
        <f t="shared" si="6"/>
        <v>1988</v>
      </c>
      <c r="R19" s="12">
        <f t="shared" si="1"/>
        <v>0.10063360787585215</v>
      </c>
      <c r="S19" s="12">
        <f t="shared" si="2"/>
        <v>0.325375584333728</v>
      </c>
      <c r="T19" s="12">
        <f t="shared" si="3"/>
        <v>0.2607556335652659</v>
      </c>
      <c r="U19" s="12">
        <f t="shared" si="4"/>
        <v>0.1244197663900496</v>
      </c>
    </row>
    <row r="20" spans="2:21" ht="13.5">
      <c r="B20" s="2">
        <f t="shared" si="5"/>
        <v>1989</v>
      </c>
      <c r="C20" s="23">
        <v>21294</v>
      </c>
      <c r="D20" s="23">
        <v>9525</v>
      </c>
      <c r="E20" s="23">
        <v>6086</v>
      </c>
      <c r="F20" s="23">
        <v>32415</v>
      </c>
      <c r="G20" s="23">
        <v>207281.36637725943</v>
      </c>
      <c r="H20" s="23">
        <v>29619.713060073213</v>
      </c>
      <c r="I20" s="23">
        <v>21438.597886483174</v>
      </c>
      <c r="J20" s="23">
        <f t="shared" si="0"/>
        <v>258339.67732381582</v>
      </c>
      <c r="L20" s="11"/>
      <c r="M20" s="11"/>
      <c r="N20" s="11"/>
      <c r="O20" s="11"/>
      <c r="Q20" s="2">
        <f t="shared" si="6"/>
        <v>1989</v>
      </c>
      <c r="R20" s="12">
        <f t="shared" si="1"/>
        <v>0.10272992875415615</v>
      </c>
      <c r="S20" s="12">
        <f t="shared" si="2"/>
        <v>0.3215763765395659</v>
      </c>
      <c r="T20" s="12">
        <f t="shared" si="3"/>
        <v>0.28388050525623054</v>
      </c>
      <c r="U20" s="12">
        <f t="shared" si="4"/>
        <v>0.12547433803352406</v>
      </c>
    </row>
    <row r="21" spans="2:21" ht="13.5">
      <c r="B21" s="2">
        <f t="shared" si="5"/>
        <v>1990</v>
      </c>
      <c r="C21" s="23">
        <v>22326</v>
      </c>
      <c r="D21" s="23">
        <v>9837</v>
      </c>
      <c r="E21" s="23">
        <v>6006</v>
      </c>
      <c r="F21" s="23">
        <v>33585</v>
      </c>
      <c r="G21" s="23">
        <v>208727</v>
      </c>
      <c r="H21" s="23">
        <v>30511</v>
      </c>
      <c r="I21" s="23">
        <v>22372</v>
      </c>
      <c r="J21" s="23">
        <f t="shared" si="0"/>
        <v>261610</v>
      </c>
      <c r="Q21" s="2">
        <f t="shared" si="6"/>
        <v>1990</v>
      </c>
      <c r="R21" s="12">
        <f t="shared" si="1"/>
        <v>0.1069626833136106</v>
      </c>
      <c r="S21" s="12">
        <f t="shared" si="2"/>
        <v>0.3224083117564157</v>
      </c>
      <c r="T21" s="12">
        <f t="shared" si="3"/>
        <v>0.26846057571964954</v>
      </c>
      <c r="U21" s="12">
        <f t="shared" si="4"/>
        <v>0.12837812010244257</v>
      </c>
    </row>
    <row r="22" spans="2:21" ht="13.5">
      <c r="B22" s="2">
        <f t="shared" si="5"/>
        <v>1991</v>
      </c>
      <c r="C22" s="23">
        <v>23747</v>
      </c>
      <c r="D22" s="23">
        <v>10242</v>
      </c>
      <c r="E22" s="23">
        <v>6339</v>
      </c>
      <c r="F22" s="23">
        <v>35708</v>
      </c>
      <c r="G22" s="23">
        <v>210974</v>
      </c>
      <c r="H22" s="23">
        <v>31128</v>
      </c>
      <c r="I22" s="23">
        <v>23432</v>
      </c>
      <c r="J22" s="23">
        <f t="shared" si="0"/>
        <v>265534</v>
      </c>
      <c r="Q22" s="2">
        <f t="shared" si="6"/>
        <v>1991</v>
      </c>
      <c r="R22" s="12">
        <f t="shared" si="1"/>
        <v>0.11255889351294472</v>
      </c>
      <c r="S22" s="12">
        <f t="shared" si="2"/>
        <v>0.3290285273708558</v>
      </c>
      <c r="T22" s="12">
        <f t="shared" si="3"/>
        <v>0.27052748378286107</v>
      </c>
      <c r="U22" s="12">
        <f t="shared" si="4"/>
        <v>0.13447618760686014</v>
      </c>
    </row>
    <row r="23" spans="2:21" ht="13.5">
      <c r="B23" s="2">
        <f t="shared" si="5"/>
        <v>1992</v>
      </c>
      <c r="C23" s="23">
        <v>25259</v>
      </c>
      <c r="D23" s="23">
        <v>10827</v>
      </c>
      <c r="E23" s="23">
        <v>7592</v>
      </c>
      <c r="F23" s="23">
        <v>38014</v>
      </c>
      <c r="G23" s="23">
        <v>212885</v>
      </c>
      <c r="H23" s="23">
        <v>31670</v>
      </c>
      <c r="I23" s="23">
        <v>24361</v>
      </c>
      <c r="J23" s="23">
        <f t="shared" si="0"/>
        <v>268916</v>
      </c>
      <c r="Q23" s="2">
        <f t="shared" si="6"/>
        <v>1992</v>
      </c>
      <c r="R23" s="12">
        <f t="shared" si="1"/>
        <v>0.11865091481316203</v>
      </c>
      <c r="S23" s="12">
        <f t="shared" si="2"/>
        <v>0.3418692769182191</v>
      </c>
      <c r="T23" s="12">
        <f t="shared" si="3"/>
        <v>0.311645663150117</v>
      </c>
      <c r="U23" s="12">
        <f t="shared" si="4"/>
        <v>0.14136012732600514</v>
      </c>
    </row>
    <row r="24" spans="2:21" ht="13.5">
      <c r="B24" s="2">
        <f t="shared" si="5"/>
        <v>1993</v>
      </c>
      <c r="C24" s="23">
        <v>26226</v>
      </c>
      <c r="D24" s="23">
        <v>10877</v>
      </c>
      <c r="E24" s="23">
        <v>8126</v>
      </c>
      <c r="F24" s="23">
        <v>39265</v>
      </c>
      <c r="G24" s="23">
        <v>214715</v>
      </c>
      <c r="H24" s="23">
        <v>32180</v>
      </c>
      <c r="I24" s="23">
        <v>25334</v>
      </c>
      <c r="J24" s="23">
        <f t="shared" si="0"/>
        <v>272229</v>
      </c>
      <c r="Q24" s="2">
        <f t="shared" si="6"/>
        <v>1993</v>
      </c>
      <c r="R24" s="12">
        <f t="shared" si="1"/>
        <v>0.12214330624315954</v>
      </c>
      <c r="S24" s="12">
        <f t="shared" si="2"/>
        <v>0.3380049720323182</v>
      </c>
      <c r="T24" s="12">
        <f t="shared" si="3"/>
        <v>0.32075471698113206</v>
      </c>
      <c r="U24" s="12">
        <f t="shared" si="4"/>
        <v>0.14423518434847132</v>
      </c>
    </row>
    <row r="25" spans="2:21" ht="13.5">
      <c r="B25" s="2">
        <f t="shared" si="5"/>
        <v>1994</v>
      </c>
      <c r="C25" s="23">
        <v>25379</v>
      </c>
      <c r="D25" s="23">
        <v>10196</v>
      </c>
      <c r="E25" s="23">
        <v>8416</v>
      </c>
      <c r="F25" s="23">
        <v>38059</v>
      </c>
      <c r="G25" s="23">
        <v>216413</v>
      </c>
      <c r="H25" s="23">
        <v>32653</v>
      </c>
      <c r="I25" s="23">
        <v>26302</v>
      </c>
      <c r="J25" s="23">
        <f t="shared" si="0"/>
        <v>275368</v>
      </c>
      <c r="Q25" s="2">
        <f t="shared" si="6"/>
        <v>1994</v>
      </c>
      <c r="R25" s="12">
        <f t="shared" si="1"/>
        <v>0.11727114360043066</v>
      </c>
      <c r="S25" s="12">
        <f t="shared" si="2"/>
        <v>0.3122530854745353</v>
      </c>
      <c r="T25" s="12">
        <f t="shared" si="3"/>
        <v>0.31997566724963883</v>
      </c>
      <c r="U25" s="12">
        <f t="shared" si="4"/>
        <v>0.1382114116382441</v>
      </c>
    </row>
    <row r="26" spans="2:21" ht="13.5">
      <c r="B26" s="2">
        <f t="shared" si="5"/>
        <v>1995</v>
      </c>
      <c r="C26" s="23">
        <v>24423</v>
      </c>
      <c r="D26" s="23">
        <v>9872</v>
      </c>
      <c r="E26" s="23">
        <v>8574</v>
      </c>
      <c r="F26" s="23">
        <v>36425</v>
      </c>
      <c r="G26" s="23">
        <v>218066</v>
      </c>
      <c r="H26" s="23">
        <v>33093</v>
      </c>
      <c r="I26" s="23">
        <v>27274</v>
      </c>
      <c r="J26" s="23">
        <f t="shared" si="0"/>
        <v>278433</v>
      </c>
      <c r="Q26" s="2">
        <f t="shared" si="6"/>
        <v>1995</v>
      </c>
      <c r="R26" s="12">
        <f t="shared" si="1"/>
        <v>0.11199820237909623</v>
      </c>
      <c r="S26" s="12">
        <f t="shared" si="2"/>
        <v>0.298310821019551</v>
      </c>
      <c r="T26" s="12">
        <f t="shared" si="3"/>
        <v>0.31436532961795116</v>
      </c>
      <c r="U26" s="12">
        <f t="shared" si="4"/>
        <v>0.130821418438188</v>
      </c>
    </row>
    <row r="27" spans="2:21" ht="13.5">
      <c r="B27" s="2">
        <f t="shared" si="5"/>
        <v>1996</v>
      </c>
      <c r="C27" s="23">
        <v>24650</v>
      </c>
      <c r="D27" s="23">
        <v>9694</v>
      </c>
      <c r="E27" s="23">
        <v>8697</v>
      </c>
      <c r="F27" s="23">
        <v>36529</v>
      </c>
      <c r="G27" s="23">
        <v>219686</v>
      </c>
      <c r="H27" s="23">
        <v>33514</v>
      </c>
      <c r="I27" s="23">
        <v>28305</v>
      </c>
      <c r="J27" s="23">
        <f t="shared" si="0"/>
        <v>281505</v>
      </c>
      <c r="Q27" s="2">
        <f t="shared" si="6"/>
        <v>1996</v>
      </c>
      <c r="R27" s="12">
        <f t="shared" si="1"/>
        <v>0.11220560254180967</v>
      </c>
      <c r="S27" s="12">
        <f t="shared" si="2"/>
        <v>0.28925225278987887</v>
      </c>
      <c r="T27" s="12">
        <f t="shared" si="3"/>
        <v>0.30726020137784843</v>
      </c>
      <c r="U27" s="12">
        <f t="shared" si="4"/>
        <v>0.12976323688744426</v>
      </c>
    </row>
    <row r="28" spans="2:21" ht="13.5">
      <c r="B28" s="2">
        <f t="shared" si="5"/>
        <v>1997</v>
      </c>
      <c r="C28" s="23">
        <v>24396</v>
      </c>
      <c r="D28" s="23">
        <v>9116</v>
      </c>
      <c r="E28" s="23">
        <v>8308</v>
      </c>
      <c r="F28" s="23">
        <v>35574</v>
      </c>
      <c r="G28" s="23">
        <v>221334</v>
      </c>
      <c r="H28" s="23">
        <v>33947</v>
      </c>
      <c r="I28" s="23">
        <v>29348</v>
      </c>
      <c r="J28" s="23">
        <f t="shared" si="0"/>
        <v>284629</v>
      </c>
      <c r="Q28" s="2">
        <f t="shared" si="6"/>
        <v>1997</v>
      </c>
      <c r="R28" s="12">
        <f t="shared" si="1"/>
        <v>0.1102225595706037</v>
      </c>
      <c r="S28" s="12">
        <f t="shared" si="2"/>
        <v>0.2685362476802074</v>
      </c>
      <c r="T28" s="12">
        <f t="shared" si="3"/>
        <v>0.28308572986234154</v>
      </c>
      <c r="U28" s="12">
        <f t="shared" si="4"/>
        <v>0.12498375077732768</v>
      </c>
    </row>
    <row r="29" spans="2:17" ht="13.5">
      <c r="B29" s="2">
        <f t="shared" si="5"/>
        <v>1998</v>
      </c>
      <c r="C29" s="23"/>
      <c r="D29" s="23"/>
      <c r="E29" s="23"/>
      <c r="F29" s="23"/>
      <c r="G29" s="23">
        <v>223001</v>
      </c>
      <c r="H29" s="23">
        <v>34431</v>
      </c>
      <c r="I29" s="23">
        <v>30005.81216724138</v>
      </c>
      <c r="J29" s="23">
        <f t="shared" si="0"/>
        <v>287437.81216724135</v>
      </c>
      <c r="L29" s="11"/>
      <c r="M29" s="11"/>
      <c r="N29" s="11"/>
      <c r="O29" s="11"/>
      <c r="Q29" s="2">
        <f t="shared" si="6"/>
        <v>1998</v>
      </c>
    </row>
    <row r="30" spans="2:17" ht="13.5">
      <c r="B30" s="2">
        <f t="shared" si="5"/>
        <v>1999</v>
      </c>
      <c r="C30" s="23"/>
      <c r="D30" s="23"/>
      <c r="E30" s="23"/>
      <c r="F30" s="23"/>
      <c r="G30" s="23">
        <v>224692</v>
      </c>
      <c r="H30" s="23">
        <v>34903</v>
      </c>
      <c r="I30" s="23">
        <v>30678.36867301932</v>
      </c>
      <c r="J30" s="23">
        <f t="shared" si="0"/>
        <v>290273.36867301934</v>
      </c>
      <c r="L30" s="11"/>
      <c r="M30" s="11"/>
      <c r="N30" s="11"/>
      <c r="O30" s="11"/>
      <c r="Q30" s="2">
        <f t="shared" si="6"/>
        <v>1999</v>
      </c>
    </row>
    <row r="31" spans="2:17" ht="15" thickBot="1">
      <c r="B31" s="2">
        <f t="shared" si="5"/>
        <v>2000</v>
      </c>
      <c r="C31" s="24"/>
      <c r="D31" s="24"/>
      <c r="E31" s="24"/>
      <c r="F31" s="24"/>
      <c r="G31" s="24"/>
      <c r="H31" s="24"/>
      <c r="I31" s="24">
        <v>31366</v>
      </c>
      <c r="J31" s="24"/>
      <c r="Q31" s="2">
        <f t="shared" si="6"/>
        <v>2000</v>
      </c>
    </row>
    <row r="32" ht="13.5">
      <c r="C32" s="9" t="s">
        <v>25</v>
      </c>
    </row>
    <row r="33" ht="13.5">
      <c r="C33" s="10"/>
    </row>
    <row r="53" ht="15" thickBot="1">
      <c r="G53" s="1" t="s">
        <v>9</v>
      </c>
    </row>
    <row r="54" spans="2:10" ht="13.5">
      <c r="B54" s="15"/>
      <c r="C54" s="26" t="s">
        <v>23</v>
      </c>
      <c r="D54" s="16"/>
      <c r="E54" s="27"/>
      <c r="F54" s="28"/>
      <c r="G54" s="25" t="s">
        <v>24</v>
      </c>
      <c r="H54" s="16"/>
      <c r="I54" s="16"/>
      <c r="J54" s="17"/>
    </row>
    <row r="55" spans="2:10" ht="13.5">
      <c r="B55" s="29"/>
      <c r="C55" s="30"/>
      <c r="D55" s="30"/>
      <c r="E55" s="31"/>
      <c r="F55" s="32"/>
      <c r="G55" s="36" t="s">
        <v>10</v>
      </c>
      <c r="H55" s="37" t="s">
        <v>4</v>
      </c>
      <c r="I55" s="37" t="s">
        <v>6</v>
      </c>
      <c r="J55" s="39" t="s">
        <v>11</v>
      </c>
    </row>
    <row r="56" spans="2:10" ht="15" thickBot="1">
      <c r="B56" s="29"/>
      <c r="C56" s="30"/>
      <c r="D56" s="30"/>
      <c r="E56" s="44" t="s">
        <v>12</v>
      </c>
      <c r="F56" s="43">
        <v>8350</v>
      </c>
      <c r="G56" s="40">
        <v>19241</v>
      </c>
      <c r="H56" s="41">
        <v>20425</v>
      </c>
      <c r="I56" s="41">
        <v>10773</v>
      </c>
      <c r="J56" s="42">
        <v>11238</v>
      </c>
    </row>
    <row r="57" spans="2:8" ht="13.5">
      <c r="B57" s="29"/>
      <c r="C57" s="30"/>
      <c r="D57" s="31"/>
      <c r="E57" s="44" t="s">
        <v>13</v>
      </c>
      <c r="F57" s="43">
        <v>7698</v>
      </c>
      <c r="G57" s="14"/>
      <c r="H57" s="14"/>
    </row>
    <row r="58" spans="2:9" ht="13.5">
      <c r="B58" s="29"/>
      <c r="C58" s="30"/>
      <c r="D58" s="31"/>
      <c r="E58" s="45" t="s">
        <v>14</v>
      </c>
      <c r="F58" s="43">
        <v>10805</v>
      </c>
      <c r="G58" s="14"/>
      <c r="H58" s="14"/>
      <c r="I58" s="14"/>
    </row>
    <row r="59" spans="2:9" ht="13.5">
      <c r="B59" s="29"/>
      <c r="C59" s="30"/>
      <c r="D59" s="30"/>
      <c r="E59" s="44" t="s">
        <v>15</v>
      </c>
      <c r="F59" s="43">
        <v>9712</v>
      </c>
      <c r="G59" s="14"/>
      <c r="H59" s="14"/>
      <c r="I59" s="14"/>
    </row>
    <row r="60" spans="2:8" ht="13.5">
      <c r="B60" s="29"/>
      <c r="C60" s="30"/>
      <c r="D60" s="30"/>
      <c r="E60" s="44" t="s">
        <v>16</v>
      </c>
      <c r="F60" s="43">
        <v>12802</v>
      </c>
      <c r="G60" s="14"/>
      <c r="H60" s="14"/>
    </row>
    <row r="61" spans="2:6" ht="13.5">
      <c r="B61" s="29"/>
      <c r="C61" s="30"/>
      <c r="D61" s="30"/>
      <c r="E61" s="44" t="s">
        <v>17</v>
      </c>
      <c r="F61" s="43">
        <v>16400</v>
      </c>
    </row>
    <row r="62" spans="2:6" ht="13.5">
      <c r="B62" s="29"/>
      <c r="C62" s="30"/>
      <c r="D62" s="30"/>
      <c r="E62" s="44" t="s">
        <v>18</v>
      </c>
      <c r="F62" s="43">
        <v>19380</v>
      </c>
    </row>
    <row r="63" spans="2:6" ht="13.5">
      <c r="B63" s="29"/>
      <c r="C63" s="30"/>
      <c r="D63" s="30"/>
      <c r="E63" s="44" t="s">
        <v>19</v>
      </c>
      <c r="F63" s="43">
        <v>21886</v>
      </c>
    </row>
    <row r="64" spans="2:6" ht="13.5">
      <c r="B64" s="29"/>
      <c r="C64" s="30"/>
      <c r="D64" s="30"/>
      <c r="E64" s="44" t="s">
        <v>20</v>
      </c>
      <c r="F64" s="43">
        <v>24802</v>
      </c>
    </row>
    <row r="65" spans="2:6" ht="13.5">
      <c r="B65" s="29"/>
      <c r="C65" s="30"/>
      <c r="D65" s="30"/>
      <c r="E65" s="44" t="s">
        <v>21</v>
      </c>
      <c r="F65" s="43">
        <v>27593</v>
      </c>
    </row>
    <row r="66" spans="2:6" ht="15" thickBot="1">
      <c r="B66" s="33"/>
      <c r="C66" s="34"/>
      <c r="D66" s="34"/>
      <c r="E66" s="46" t="s">
        <v>22</v>
      </c>
      <c r="F66" s="38">
        <v>32566</v>
      </c>
    </row>
    <row r="68" spans="5:6" ht="13.5">
      <c r="E68" s="13"/>
      <c r="F68" s="14"/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1999-12-31T06:33:54Z</cp:lastPrinted>
  <dcterms:created xsi:type="dcterms:W3CDTF">1999-12-30T15:54:04Z</dcterms:created>
  <cp:category/>
  <cp:version/>
  <cp:contentType/>
  <cp:contentStatus/>
</cp:coreProperties>
</file>