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40" windowWidth="16100" windowHeight="14340" tabRatio="23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<sst xmlns="http://schemas.openxmlformats.org/spreadsheetml/2006/main" count="162" uniqueCount="103">
  <si>
    <t>Washington</t>
  </si>
  <si>
    <t>Maine</t>
  </si>
  <si>
    <t>Maryland</t>
  </si>
  <si>
    <t>Hawaii</t>
  </si>
  <si>
    <t>Delaware</t>
  </si>
  <si>
    <t>Illinois</t>
  </si>
  <si>
    <t>Pennsylvania</t>
  </si>
  <si>
    <t>Connecticut</t>
  </si>
  <si>
    <t>Vermont</t>
  </si>
  <si>
    <t>Virginia</t>
  </si>
  <si>
    <t>Oregon</t>
  </si>
  <si>
    <t>Colorado</t>
  </si>
  <si>
    <t>Arizona</t>
  </si>
  <si>
    <t>Michigan</t>
  </si>
  <si>
    <t>Nevada</t>
  </si>
  <si>
    <t>Wisconsin</t>
  </si>
  <si>
    <t>Minnesota</t>
  </si>
  <si>
    <t>Massachusetts</t>
  </si>
  <si>
    <t>New Jersey</t>
  </si>
  <si>
    <t>Rhode Island</t>
  </si>
  <si>
    <t>New Hampshire</t>
  </si>
  <si>
    <t>Released by the Ellis L Phillips Foundation, The Catalogue for Philanthropy, Fall 2003</t>
  </si>
  <si>
    <t>Average AGI (actual)</t>
  </si>
  <si>
    <t>Avg. Itemized Charitable Contribution (actual)</t>
  </si>
  <si>
    <t>Charitable Share of AGI</t>
  </si>
  <si>
    <t>LnAv.AGI</t>
  </si>
  <si>
    <t>LnAVItCC</t>
  </si>
  <si>
    <t>LnChShare</t>
  </si>
  <si>
    <t>SUMMARY OUTPUT</t>
  </si>
  <si>
    <t>Regression Statistics</t>
  </si>
  <si>
    <t>Multiple R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</si>
  <si>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</si>
  <si>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</si>
  <si>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</si>
  <si>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</si>
  <si>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</si>
  <si>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</si>
  <si>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</si>
  <si>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</si>
  <si>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</si>
  <si>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</si>
  <si>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</si>
  <si>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Coefficients</t>
  </si>
  <si>
    <t>t Stat</t>
  </si>
  <si>
    <t>Adjusted R Squared</t>
  </si>
  <si>
    <t>R Squared</t>
  </si>
  <si>
    <r>
      <t>Source</t>
    </r>
    <r>
      <rPr>
        <sz val="10"/>
        <rFont val="Helv"/>
        <family val="0"/>
      </rPr>
      <t xml:space="preserve">:  </t>
    </r>
  </si>
  <si>
    <t>http://www.catalogueforphilanthropy.org/cfp/generosity_index/</t>
  </si>
  <si>
    <t xml:space="preserve">             Does Charitable Generosity Increase with the Level of Income?</t>
  </si>
  <si>
    <t>©2004</t>
  </si>
  <si>
    <t>P. LeBel</t>
  </si>
  <si>
    <t xml:space="preserve">     For the past several years, the Charitable Giving Foundation has provided tracking data on tax return </t>
  </si>
  <si>
    <t>income and itemized charitable giving.  Data for 2002 are reported below, for which we estimate the</t>
  </si>
  <si>
    <t>relationship between the share of adjusted gross income (AGI) and the level of AGI devoted to giving.</t>
  </si>
  <si>
    <t xml:space="preserve">     Taking the natural logarithmic values of reported AGI and the level of charitable giving, we undertake </t>
  </si>
  <si>
    <t>Dependent variable:  Ln of Share of AGI devoted to charitable giving.</t>
  </si>
  <si>
    <t xml:space="preserve">a regression in which the share of adjusted gross income devoted to charitable giving is expressed as a function </t>
  </si>
  <si>
    <t xml:space="preserve">of the level of reported AGI. Results of the regression are shown below and provide evidence that income </t>
  </si>
  <si>
    <t>is a superior good.  If if were an inferior good, there would be a positive regression coefficient.</t>
  </si>
  <si>
    <t xml:space="preserve">     Two basic conclusions can be drawn from this sample.  First is that while higher income individuals generally</t>
  </si>
  <si>
    <t xml:space="preserve">donate more dollars to charity, because there is an inverse relationship between the share of income devoted </t>
  </si>
  <si>
    <t>to charity and the level of per capita income, the marginal utility of income is positive.  This forms the basis of</t>
  </si>
  <si>
    <t>determining the optimal distribution of income, and suggests that efforts to pursue egalitarian distributions</t>
  </si>
  <si>
    <t>are contrary to the underlying marginal utility of money.  While this does not vindicate Gordon Gecko's famous</t>
  </si>
  <si>
    <t>quote that "greed is good", it does suggest that individuals reflect an unwillingness to part with a larger</t>
  </si>
  <si>
    <t xml:space="preserve">share of their income as the level of income increases.  John Stuart Mill (1806-1873), who suggested that </t>
  </si>
  <si>
    <t xml:space="preserve">there may be a diminishing marginal utilty of income, did not have the kind of data with which to conduct </t>
  </si>
  <si>
    <t xml:space="preserve">such an empirical test.  What this leaves is the problematic question of linking a definition of poverty to </t>
  </si>
  <si>
    <t xml:space="preserve">the level of social responsibility for its reduction and/or elimination.  It also leaves open the question whether </t>
  </si>
  <si>
    <t>generosity varies significantly over time.</t>
  </si>
  <si>
    <t xml:space="preserve">                  2001 Generosity Index All Returns by State</t>
  </si>
  <si>
    <t>Generosity Index Ranking</t>
  </si>
  <si>
    <t>State</t>
  </si>
  <si>
    <t>United States</t>
  </si>
  <si>
    <t>Mississippi</t>
  </si>
  <si>
    <t>Arkansas</t>
  </si>
  <si>
    <t>South Dakota</t>
  </si>
  <si>
    <t>Oklahoma</t>
  </si>
  <si>
    <t>Alabama</t>
  </si>
  <si>
    <t>Tennessee</t>
  </si>
  <si>
    <t>Louisiana</t>
  </si>
  <si>
    <t>Utah</t>
  </si>
  <si>
    <t>South Carolina</t>
  </si>
  <si>
    <t>Idaho</t>
  </si>
  <si>
    <t>North Dakota</t>
  </si>
  <si>
    <t>Wyoming</t>
  </si>
  <si>
    <t>Texas</t>
  </si>
  <si>
    <t>West Virginia</t>
  </si>
  <si>
    <t>Nebraska</t>
  </si>
  <si>
    <t>North Carolina</t>
  </si>
  <si>
    <t>Florida</t>
  </si>
  <si>
    <t>Kansas</t>
  </si>
  <si>
    <t>Missouri</t>
  </si>
  <si>
    <t>Georgia</t>
  </si>
  <si>
    <t>New Mexico</t>
  </si>
  <si>
    <t>Montana</t>
  </si>
  <si>
    <t>Kentucky</t>
  </si>
  <si>
    <t>Alaska</t>
  </si>
  <si>
    <t>New York</t>
  </si>
  <si>
    <t>Indiana</t>
  </si>
  <si>
    <t>Iowa</t>
  </si>
  <si>
    <t>Ohio</t>
  </si>
  <si>
    <t>California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</si>
</sst>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&quot;$&quot;#,##0.0000"/>
    <numFmt numFmtId="167" formatCode="&quot;$&quot;#,##0.00"/>
    <numFmt numFmtId="168" formatCode="#,##0.0000"/>
  </numFmts>
  <fonts count="16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b/>
      <sz val="10"/>
      <color indexed="12"/>
      <name val="Helv"/>
      <family val="0"/>
    </font>
    <font>
      <sz val="8.5"/>
      <name val="Helv"/>
      <family val="0"/>
    </font>
    <font>
      <b/>
      <sz val="11.25"/>
      <color indexed="12"/>
      <name val="Helv"/>
      <family val="0"/>
    </font>
    <font>
      <b/>
      <sz val="8.5"/>
      <name val="Helv"/>
      <family val="0"/>
    </font>
    <font>
      <b/>
      <vertAlign val="superscript"/>
      <sz val="8.5"/>
      <name val="Helv"/>
      <family val="0"/>
    </font>
    <font>
      <sz val="8.75"/>
      <name val="Helv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9" fillId="0" borderId="1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0" fontId="1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8" fillId="0" borderId="5" xfId="0" applyFont="1" applyFill="1" applyBorder="1" applyAlignment="1">
      <alignment horizontal="right"/>
    </xf>
    <xf numFmtId="164" fontId="8" fillId="0" borderId="5" xfId="0" applyNumberFormat="1" applyFont="1" applyFill="1" applyBorder="1" applyAlignment="1">
      <alignment horizontal="right"/>
    </xf>
    <xf numFmtId="10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right"/>
    </xf>
    <xf numFmtId="164" fontId="8" fillId="0" borderId="8" xfId="0" applyNumberFormat="1" applyFont="1" applyFill="1" applyBorder="1" applyAlignment="1">
      <alignment horizontal="right"/>
    </xf>
    <xf numFmtId="10" fontId="8" fillId="0" borderId="8" xfId="0" applyNumberFormat="1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right"/>
    </xf>
    <xf numFmtId="0" fontId="6" fillId="0" borderId="0" xfId="20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/>
    </xf>
    <xf numFmtId="1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/>
    </xf>
    <xf numFmtId="165" fontId="1" fillId="0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Charitable Giving Share of Adjusted Gross Income (AGI)</a:t>
            </a:r>
          </a:p>
        </c:rich>
      </c:tx>
      <c:layout/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.01175"/>
          <c:y val="0.0885"/>
          <c:w val="0.9335"/>
          <c:h val="0.83275"/>
        </c:manualLayout>
      </c:layout>
      <c:lineChart>
        <c:grouping val="standard"/>
        <c:varyColors val="0"/>
        <c:ser>
          <c:idx val="0"/>
          <c:order val="0"/>
          <c:tx>
            <c:strRef>
              <c:f>Sheet1!$D$7</c:f>
              <c:strCache>
                <c:ptCount val="1"/>
                <c:pt idx="0">
                  <c:v>Average AGI (actual)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Sheet1!$C$8:$C$58</c:f>
              <c:strCache/>
            </c:strRef>
          </c:cat>
          <c:val>
            <c:numRef>
              <c:f>Sheet1!$D$8:$D$58</c:f>
              <c:numCache/>
            </c:numRef>
          </c:val>
          <c:smooth val="0"/>
        </c:ser>
        <c:ser>
          <c:idx val="1"/>
          <c:order val="1"/>
          <c:tx>
            <c:strRef>
              <c:f>Sheet1!$E$7</c:f>
              <c:strCache>
                <c:ptCount val="1"/>
                <c:pt idx="0">
                  <c:v>Avg. Itemized Charitable Contribution (actual)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Helv"/>
                    <a:ea typeface="Helv"/>
                    <a:cs typeface="Helv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trendline>
            <c:name>Charitable Share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/>
                </a:ln>
              </c:spPr>
            </c:trendlineLbl>
          </c:trendline>
          <c:cat>
            <c:strRef>
              <c:f>Sheet1!$C$8:$C$58</c:f>
              <c:strCache/>
            </c:strRef>
          </c:cat>
          <c:val>
            <c:numRef>
              <c:f>Sheet1!$E$8:$E$58</c:f>
              <c:numCache/>
            </c:numRef>
          </c:val>
          <c:smooth val="0"/>
        </c:ser>
        <c:marker val="1"/>
        <c:axId val="19232211"/>
        <c:axId val="38872172"/>
      </c:line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38872172"/>
        <c:crosses val="autoZero"/>
        <c:auto val="1"/>
        <c:lblOffset val="100"/>
        <c:noMultiLvlLbl val="0"/>
      </c:catAx>
      <c:valAx>
        <c:axId val="38872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Helv"/>
                <a:ea typeface="Helv"/>
                <a:cs typeface="Helv"/>
              </a:defRPr>
            </a:pPr>
          </a:p>
        </c:txPr>
        <c:crossAx val="1923221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3"/>
          <c:y val="0.897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99</xdr:row>
      <xdr:rowOff>123825</xdr:rowOff>
    </xdr:from>
    <xdr:to>
      <xdr:col>8</xdr:col>
      <xdr:colOff>161925</xdr:colOff>
      <xdr:row>125</xdr:row>
      <xdr:rowOff>0</xdr:rowOff>
    </xdr:to>
    <xdr:graphicFrame>
      <xdr:nvGraphicFramePr>
        <xdr:cNvPr id="1" name="Chart 1"/>
        <xdr:cNvGraphicFramePr/>
      </xdr:nvGraphicFramePr>
      <xdr:xfrm>
        <a:off x="685800" y="18326100"/>
        <a:ext cx="70770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talogueforphilanthropy.org/cfp/generosity_index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workbookViewId="0" topLeftCell="A1">
      <selection activeCell="A3" sqref="A3"/>
    </sheetView>
  </sheetViews>
  <sheetFormatPr defaultColWidth="11.5546875" defaultRowHeight="15.75"/>
  <cols>
    <col min="1" max="1" width="7.99609375" style="8" customWidth="1"/>
    <col min="2" max="2" width="13.10546875" style="19" customWidth="1"/>
    <col min="3" max="3" width="12.5546875" style="19" customWidth="1"/>
    <col min="4" max="4" width="10.6640625" style="8" customWidth="1"/>
    <col min="5" max="5" width="12.3359375" style="8" customWidth="1"/>
    <col min="6" max="11" width="10.6640625" style="8" customWidth="1"/>
    <col min="12" max="13" width="0" style="8" hidden="1" customWidth="1"/>
    <col min="14" max="16384" width="10.6640625" style="8" customWidth="1"/>
  </cols>
  <sheetData>
    <row r="1" spans="2:8" ht="16.5" customHeight="1" thickBot="1">
      <c r="B1" s="1"/>
      <c r="C1" s="2"/>
      <c r="D1" s="3" t="s">
        <v>48</v>
      </c>
      <c r="E1" s="4"/>
      <c r="F1" s="5"/>
      <c r="G1" s="6"/>
      <c r="H1" s="7"/>
    </row>
    <row r="2" spans="2:8" ht="16.5" customHeight="1">
      <c r="B2" s="9" t="s">
        <v>49</v>
      </c>
      <c r="C2" s="10"/>
      <c r="D2" s="11"/>
      <c r="E2" s="11"/>
      <c r="F2" s="7"/>
      <c r="G2" s="12"/>
      <c r="H2" s="59" t="s">
        <v>50</v>
      </c>
    </row>
    <row r="3" spans="2:8" ht="16.5" customHeight="1">
      <c r="B3" s="13" t="s">
        <v>51</v>
      </c>
      <c r="C3" s="10"/>
      <c r="D3" s="11"/>
      <c r="E3" s="11"/>
      <c r="F3" s="7"/>
      <c r="G3" s="12"/>
      <c r="H3" s="7"/>
    </row>
    <row r="4" spans="2:8" ht="16.5" customHeight="1">
      <c r="B4" s="13" t="s">
        <v>52</v>
      </c>
      <c r="C4" s="10"/>
      <c r="D4" s="11"/>
      <c r="E4" s="11"/>
      <c r="F4" s="7"/>
      <c r="G4" s="12"/>
      <c r="H4" s="7"/>
    </row>
    <row r="5" spans="2:8" ht="16.5" customHeight="1">
      <c r="B5" s="13" t="s">
        <v>53</v>
      </c>
      <c r="C5" s="13"/>
      <c r="D5" s="14"/>
      <c r="E5" s="15"/>
      <c r="F5" s="16"/>
      <c r="G5" s="17"/>
      <c r="H5" s="16"/>
    </row>
    <row r="6" spans="2:6" ht="16.5" customHeight="1" thickBot="1">
      <c r="B6" s="8"/>
      <c r="C6" s="8"/>
      <c r="D6" s="18" t="s">
        <v>70</v>
      </c>
      <c r="E6" s="19"/>
      <c r="F6" s="19"/>
    </row>
    <row r="7" spans="2:13" ht="51.75" customHeight="1" thickTop="1">
      <c r="B7" s="8"/>
      <c r="C7" s="20" t="s">
        <v>72</v>
      </c>
      <c r="D7" s="21" t="s">
        <v>22</v>
      </c>
      <c r="E7" s="21" t="s">
        <v>23</v>
      </c>
      <c r="F7" s="20" t="s">
        <v>24</v>
      </c>
      <c r="G7" s="22" t="s">
        <v>71</v>
      </c>
      <c r="L7" s="20" t="s">
        <v>24</v>
      </c>
      <c r="M7" s="21" t="s">
        <v>22</v>
      </c>
    </row>
    <row r="8" spans="2:13" ht="15.75" customHeight="1">
      <c r="B8" s="8"/>
      <c r="C8" s="23" t="s">
        <v>73</v>
      </c>
      <c r="D8" s="24">
        <v>47070.52568640827</v>
      </c>
      <c r="E8" s="24">
        <v>3484.388517623316</v>
      </c>
      <c r="F8" s="25">
        <f>E8/D8</f>
        <v>0.07402484817860111</v>
      </c>
      <c r="G8" s="26"/>
      <c r="L8" s="57">
        <v>-2.603354455944223</v>
      </c>
      <c r="M8" s="57">
        <v>10.759402302516555</v>
      </c>
    </row>
    <row r="9" spans="2:13" ht="12.75">
      <c r="B9" s="8"/>
      <c r="C9" s="27" t="s">
        <v>85</v>
      </c>
      <c r="D9" s="28">
        <v>44951.04862871629</v>
      </c>
      <c r="E9" s="28">
        <v>7917.17775601711</v>
      </c>
      <c r="F9" s="29">
        <f aca="true" t="shared" si="0" ref="F9:F58">E9/D9</f>
        <v>0.17612887791363652</v>
      </c>
      <c r="G9" s="30">
        <v>1</v>
      </c>
      <c r="L9" s="57">
        <v>-1.7365392910432345</v>
      </c>
      <c r="M9" s="57">
        <v>10.713329368408886</v>
      </c>
    </row>
    <row r="10" spans="2:13" ht="12.75">
      <c r="B10" s="8"/>
      <c r="C10" s="27" t="s">
        <v>81</v>
      </c>
      <c r="D10" s="28">
        <v>41641.397957559464</v>
      </c>
      <c r="E10" s="28">
        <v>5638.162482072097</v>
      </c>
      <c r="F10" s="29">
        <f t="shared" si="0"/>
        <v>0.13539801156095818</v>
      </c>
      <c r="G10" s="30">
        <v>2</v>
      </c>
      <c r="L10" s="57">
        <v>-1.999536604276804</v>
      </c>
      <c r="M10" s="57">
        <v>10.63685009463317</v>
      </c>
    </row>
    <row r="11" spans="2:13" ht="12.75">
      <c r="B11" s="8"/>
      <c r="C11" s="27" t="s">
        <v>74</v>
      </c>
      <c r="D11" s="28">
        <v>33665.09442463408</v>
      </c>
      <c r="E11" s="28">
        <v>4339.797577310029</v>
      </c>
      <c r="F11" s="29">
        <f t="shared" si="0"/>
        <v>0.1289108987062406</v>
      </c>
      <c r="G11" s="30">
        <v>3</v>
      </c>
      <c r="L11" s="57">
        <v>-2.0486338209724893</v>
      </c>
      <c r="M11" s="57">
        <v>10.424216805806402</v>
      </c>
    </row>
    <row r="12" spans="2:13" ht="12.75">
      <c r="B12" s="8"/>
      <c r="C12" s="27" t="s">
        <v>75</v>
      </c>
      <c r="D12" s="28">
        <v>35278.05380530026</v>
      </c>
      <c r="E12" s="28">
        <v>4407.732639378518</v>
      </c>
      <c r="F12" s="29">
        <f t="shared" si="0"/>
        <v>0.12494262477473429</v>
      </c>
      <c r="G12" s="30">
        <v>4</v>
      </c>
      <c r="L12" s="57">
        <v>-2.0799006488555345</v>
      </c>
      <c r="M12" s="57">
        <v>10.471016344350266</v>
      </c>
    </row>
    <row r="13" spans="2:13" ht="12.75">
      <c r="B13" s="8"/>
      <c r="C13" s="27" t="s">
        <v>79</v>
      </c>
      <c r="D13" s="28">
        <v>39941.21942628709</v>
      </c>
      <c r="E13" s="28">
        <v>4873.13502243786</v>
      </c>
      <c r="F13" s="29">
        <f t="shared" si="0"/>
        <v>0.1220076675783873</v>
      </c>
      <c r="G13" s="30">
        <v>5</v>
      </c>
      <c r="L13" s="57">
        <v>-2.1036713872206216</v>
      </c>
      <c r="M13" s="57">
        <v>10.59516413795809</v>
      </c>
    </row>
    <row r="14" spans="2:13" ht="12.75">
      <c r="B14" s="8"/>
      <c r="C14" s="27" t="s">
        <v>76</v>
      </c>
      <c r="D14" s="28">
        <v>36576.320222661685</v>
      </c>
      <c r="E14" s="28">
        <v>4032.3370416797247</v>
      </c>
      <c r="F14" s="29">
        <f t="shared" si="0"/>
        <v>0.11024447011433915</v>
      </c>
      <c r="G14" s="30">
        <v>6</v>
      </c>
      <c r="L14" s="57">
        <v>-2.20505492360619</v>
      </c>
      <c r="M14" s="57">
        <v>10.507156321550244</v>
      </c>
    </row>
    <row r="15" spans="2:13" ht="12.75">
      <c r="B15" s="8"/>
      <c r="C15" s="27" t="s">
        <v>77</v>
      </c>
      <c r="D15" s="28">
        <v>37758.727768059885</v>
      </c>
      <c r="E15" s="28">
        <v>3996.0553351004596</v>
      </c>
      <c r="F15" s="29">
        <f t="shared" si="0"/>
        <v>0.10583130235867542</v>
      </c>
      <c r="G15" s="30">
        <v>7</v>
      </c>
      <c r="L15" s="57">
        <v>-2.245908939813365</v>
      </c>
      <c r="M15" s="57">
        <v>10.538971927108669</v>
      </c>
    </row>
    <row r="16" spans="2:13" ht="12.75">
      <c r="B16" s="8"/>
      <c r="C16" s="27" t="s">
        <v>86</v>
      </c>
      <c r="D16" s="28">
        <v>44932.76354397059</v>
      </c>
      <c r="E16" s="28">
        <v>4736.004234821785</v>
      </c>
      <c r="F16" s="29">
        <f t="shared" si="0"/>
        <v>0.10540202429764187</v>
      </c>
      <c r="G16" s="30">
        <v>8</v>
      </c>
      <c r="L16" s="57">
        <v>-2.2499734371993254</v>
      </c>
      <c r="M16" s="57">
        <v>10.712922507939664</v>
      </c>
    </row>
    <row r="17" spans="2:13" ht="12.75">
      <c r="B17" s="8"/>
      <c r="C17" s="27" t="s">
        <v>78</v>
      </c>
      <c r="D17" s="28">
        <v>38090.214561621484</v>
      </c>
      <c r="E17" s="28">
        <v>3996.8152500745978</v>
      </c>
      <c r="F17" s="29">
        <f t="shared" si="0"/>
        <v>0.10493023722952888</v>
      </c>
      <c r="G17" s="30">
        <v>9</v>
      </c>
      <c r="L17" s="57">
        <v>-2.2544595569788024</v>
      </c>
      <c r="M17" s="57">
        <v>10.547712692473889</v>
      </c>
    </row>
    <row r="18" spans="2:13" ht="12.75">
      <c r="B18" s="8"/>
      <c r="C18" s="27" t="s">
        <v>80</v>
      </c>
      <c r="D18" s="28">
        <v>37231.15637195668</v>
      </c>
      <c r="E18" s="28">
        <v>3894.9310211171564</v>
      </c>
      <c r="F18" s="29">
        <f t="shared" si="0"/>
        <v>0.1046148280274986</v>
      </c>
      <c r="G18" s="30">
        <v>10</v>
      </c>
      <c r="L18" s="57">
        <v>-2.25746997805311</v>
      </c>
      <c r="M18" s="57">
        <v>10.524901226603493</v>
      </c>
    </row>
    <row r="19" spans="2:13" ht="12.75">
      <c r="B19" s="8"/>
      <c r="C19" s="27" t="s">
        <v>82</v>
      </c>
      <c r="D19" s="28">
        <v>38298.39685773446</v>
      </c>
      <c r="E19" s="28">
        <v>3719.91362773093</v>
      </c>
      <c r="F19" s="29">
        <f t="shared" si="0"/>
        <v>0.0971297477946439</v>
      </c>
      <c r="G19" s="30">
        <v>11</v>
      </c>
      <c r="L19" s="57">
        <v>-2.33170758814654</v>
      </c>
      <c r="M19" s="57">
        <v>10.553163316792283</v>
      </c>
    </row>
    <row r="20" spans="2:13" ht="12.75">
      <c r="B20" s="8"/>
      <c r="C20" s="27" t="s">
        <v>84</v>
      </c>
      <c r="D20" s="28">
        <v>35431.7964675752</v>
      </c>
      <c r="E20" s="28">
        <v>3187.166193876553</v>
      </c>
      <c r="F20" s="29">
        <f t="shared" si="0"/>
        <v>0.08995214783402905</v>
      </c>
      <c r="G20" s="30">
        <v>12</v>
      </c>
      <c r="L20" s="57">
        <v>-2.4084774407825225</v>
      </c>
      <c r="M20" s="57">
        <v>10.475364901275608</v>
      </c>
    </row>
    <row r="21" spans="2:13" ht="12.75">
      <c r="B21" s="8"/>
      <c r="C21" s="27" t="s">
        <v>83</v>
      </c>
      <c r="D21" s="28">
        <v>38032.94793587743</v>
      </c>
      <c r="E21" s="28">
        <v>3389.8962980128613</v>
      </c>
      <c r="F21" s="29">
        <f t="shared" si="0"/>
        <v>0.08913051661754273</v>
      </c>
      <c r="G21" s="30">
        <v>13</v>
      </c>
      <c r="L21" s="57">
        <v>-2.4176535046312138</v>
      </c>
      <c r="M21" s="57">
        <v>10.54620811398113</v>
      </c>
    </row>
    <row r="22" spans="2:13" ht="12.75">
      <c r="B22" s="8"/>
      <c r="C22" s="27" t="s">
        <v>87</v>
      </c>
      <c r="D22" s="28">
        <v>34882.482117539206</v>
      </c>
      <c r="E22" s="28">
        <v>3101.2540431145085</v>
      </c>
      <c r="F22" s="29">
        <f t="shared" si="0"/>
        <v>0.08890577318049199</v>
      </c>
      <c r="G22" s="30">
        <v>14</v>
      </c>
      <c r="L22" s="57">
        <v>-2.420178198407785</v>
      </c>
      <c r="M22" s="57">
        <v>10.459740037117745</v>
      </c>
    </row>
    <row r="23" spans="2:13" ht="12.75">
      <c r="B23" s="8"/>
      <c r="C23" s="27" t="s">
        <v>90</v>
      </c>
      <c r="D23" s="28">
        <v>44431.428724573554</v>
      </c>
      <c r="E23" s="28">
        <v>3870.876540049214</v>
      </c>
      <c r="F23" s="29">
        <f t="shared" si="0"/>
        <v>0.08712023563420458</v>
      </c>
      <c r="G23" s="30">
        <v>15</v>
      </c>
      <c r="L23" s="57">
        <v>-2.440466095652589</v>
      </c>
      <c r="M23" s="57">
        <v>10.701702352166787</v>
      </c>
    </row>
    <row r="24" spans="2:13" ht="12.75">
      <c r="B24" s="8"/>
      <c r="C24" s="27" t="s">
        <v>93</v>
      </c>
      <c r="D24" s="28">
        <v>45614.73398633168</v>
      </c>
      <c r="E24" s="28">
        <v>3930.8597655184954</v>
      </c>
      <c r="F24" s="29">
        <f t="shared" si="0"/>
        <v>0.08617522063586659</v>
      </c>
      <c r="G24" s="30">
        <v>16</v>
      </c>
      <c r="L24" s="57">
        <v>-2.4513726062591137</v>
      </c>
      <c r="M24" s="57">
        <v>10.72798605704782</v>
      </c>
    </row>
    <row r="25" spans="2:13" ht="12.75">
      <c r="B25" s="8"/>
      <c r="C25" s="27" t="s">
        <v>89</v>
      </c>
      <c r="D25" s="28">
        <v>42236.07566559014</v>
      </c>
      <c r="E25" s="28">
        <v>3562.339490708644</v>
      </c>
      <c r="F25" s="29">
        <f t="shared" si="0"/>
        <v>0.08434352468998185</v>
      </c>
      <c r="G25" s="30">
        <v>17</v>
      </c>
      <c r="L25" s="57">
        <v>-2.472857240097764</v>
      </c>
      <c r="M25" s="57">
        <v>10.651030008419974</v>
      </c>
    </row>
    <row r="26" spans="2:13" ht="12.75">
      <c r="B26" s="8"/>
      <c r="C26" s="27" t="s">
        <v>88</v>
      </c>
      <c r="D26" s="28">
        <v>40371.642974394475</v>
      </c>
      <c r="E26" s="28">
        <v>3351.520568308643</v>
      </c>
      <c r="F26" s="29">
        <f t="shared" si="0"/>
        <v>0.08301669987605728</v>
      </c>
      <c r="G26" s="30">
        <v>18</v>
      </c>
      <c r="L26" s="57">
        <v>-2.4887134880982225</v>
      </c>
      <c r="M26" s="57">
        <v>10.605882910923096</v>
      </c>
    </row>
    <row r="27" spans="2:13" ht="12.75">
      <c r="B27" s="8"/>
      <c r="C27" s="27" t="s">
        <v>91</v>
      </c>
      <c r="D27" s="28">
        <v>42514.671237033675</v>
      </c>
      <c r="E27" s="28">
        <v>3468.4919600173835</v>
      </c>
      <c r="F27" s="29">
        <f t="shared" si="0"/>
        <v>0.08158341248082027</v>
      </c>
      <c r="G27" s="30">
        <v>19</v>
      </c>
      <c r="L27" s="57">
        <v>-2.5061293160972546</v>
      </c>
      <c r="M27" s="57">
        <v>10.657604500920035</v>
      </c>
    </row>
    <row r="28" spans="2:13" ht="12.75">
      <c r="B28" s="8"/>
      <c r="C28" s="27" t="s">
        <v>92</v>
      </c>
      <c r="D28" s="28">
        <v>41703.50291097505</v>
      </c>
      <c r="E28" s="28">
        <v>3326.7814657103463</v>
      </c>
      <c r="F28" s="29">
        <f t="shared" si="0"/>
        <v>0.07977223095172761</v>
      </c>
      <c r="G28" s="30">
        <v>20</v>
      </c>
      <c r="L28" s="57">
        <v>-2.5285798181475867</v>
      </c>
      <c r="M28" s="57">
        <v>10.63834040692014</v>
      </c>
    </row>
    <row r="29" spans="2:13" ht="12.75">
      <c r="B29" s="8"/>
      <c r="C29" s="27" t="s">
        <v>94</v>
      </c>
      <c r="D29" s="28">
        <v>39176.482629856946</v>
      </c>
      <c r="E29" s="28">
        <v>3122.516342946637</v>
      </c>
      <c r="F29" s="29">
        <f t="shared" si="0"/>
        <v>0.07970384611728577</v>
      </c>
      <c r="G29" s="30">
        <v>21</v>
      </c>
      <c r="L29" s="57">
        <v>-2.52943743691888</v>
      </c>
      <c r="M29" s="57">
        <v>10.575831912834984</v>
      </c>
    </row>
    <row r="30" spans="2:13" ht="12.75">
      <c r="B30" s="8"/>
      <c r="C30" s="27" t="s">
        <v>96</v>
      </c>
      <c r="D30" s="28">
        <v>38280.98640826588</v>
      </c>
      <c r="E30" s="28">
        <v>2963.212038768917</v>
      </c>
      <c r="F30" s="29">
        <f t="shared" si="0"/>
        <v>0.07740688829609367</v>
      </c>
      <c r="G30" s="30">
        <v>22</v>
      </c>
      <c r="L30" s="57">
        <v>-2.5586795062728096</v>
      </c>
      <c r="M30" s="57">
        <v>10.552708613475906</v>
      </c>
    </row>
    <row r="31" spans="2:13" ht="12.75">
      <c r="B31" s="8"/>
      <c r="C31" s="27" t="s">
        <v>95</v>
      </c>
      <c r="D31" s="28">
        <v>33956.2141764597</v>
      </c>
      <c r="E31" s="28">
        <v>2628.2204886534078</v>
      </c>
      <c r="F31" s="29">
        <f t="shared" si="0"/>
        <v>0.07740028010765208</v>
      </c>
      <c r="G31" s="30">
        <v>23</v>
      </c>
      <c r="L31" s="57">
        <v>-2.5587648794310907</v>
      </c>
      <c r="M31" s="57">
        <v>10.432827155308214</v>
      </c>
    </row>
    <row r="32" spans="2:13" ht="12.75">
      <c r="B32" s="8"/>
      <c r="C32" s="27" t="s">
        <v>97</v>
      </c>
      <c r="D32" s="28">
        <v>42527.83424057455</v>
      </c>
      <c r="E32" s="28">
        <v>3239.387177920214</v>
      </c>
      <c r="F32" s="29">
        <f t="shared" si="0"/>
        <v>0.07617098861878112</v>
      </c>
      <c r="G32" s="30">
        <v>24</v>
      </c>
      <c r="L32" s="57">
        <v>-2.5747746155720304</v>
      </c>
      <c r="M32" s="57">
        <v>10.657914063851466</v>
      </c>
    </row>
    <row r="33" spans="2:13" ht="12.75">
      <c r="B33" s="8"/>
      <c r="C33" s="27" t="s">
        <v>98</v>
      </c>
      <c r="D33" s="28">
        <v>55934.760798053605</v>
      </c>
      <c r="E33" s="28">
        <v>4225.559046921387</v>
      </c>
      <c r="F33" s="29">
        <f t="shared" si="0"/>
        <v>0.07554441972456645</v>
      </c>
      <c r="G33" s="30">
        <v>25</v>
      </c>
      <c r="L33" s="57">
        <v>-2.5830344550089728</v>
      </c>
      <c r="M33" s="57">
        <v>10.931941304844848</v>
      </c>
    </row>
    <row r="34" spans="2:16" ht="12.75">
      <c r="B34" s="8"/>
      <c r="C34" s="27" t="s">
        <v>99</v>
      </c>
      <c r="D34" s="28">
        <v>41772.89792195496</v>
      </c>
      <c r="E34" s="28">
        <v>3144.9386698073436</v>
      </c>
      <c r="F34" s="29">
        <f t="shared" si="0"/>
        <v>0.07528658116281729</v>
      </c>
      <c r="G34" s="30">
        <v>26</v>
      </c>
      <c r="L34" s="57">
        <v>-2.586453365065755</v>
      </c>
      <c r="M34" s="57">
        <v>10.640003033153981</v>
      </c>
      <c r="N34" s="13"/>
      <c r="O34" s="13"/>
      <c r="P34" s="13"/>
    </row>
    <row r="35" spans="2:16" ht="12.75">
      <c r="B35" s="8"/>
      <c r="C35" s="27" t="s">
        <v>100</v>
      </c>
      <c r="D35" s="28">
        <v>39380.5326003614</v>
      </c>
      <c r="E35" s="28">
        <v>2727.77378384855</v>
      </c>
      <c r="F35" s="29">
        <f t="shared" si="0"/>
        <v>0.06926706176197112</v>
      </c>
      <c r="G35" s="30">
        <v>27</v>
      </c>
      <c r="L35" s="57">
        <v>-2.6697857850268285</v>
      </c>
      <c r="M35" s="57">
        <v>10.58102687674263</v>
      </c>
      <c r="N35" s="13"/>
      <c r="O35" s="13"/>
      <c r="P35" s="13"/>
    </row>
    <row r="36" spans="2:16" ht="12.75">
      <c r="B36" s="8"/>
      <c r="C36" s="27" t="s">
        <v>6</v>
      </c>
      <c r="D36" s="28">
        <v>44187.67327361146</v>
      </c>
      <c r="E36" s="28">
        <v>3018.327867804365</v>
      </c>
      <c r="F36" s="29">
        <f t="shared" si="0"/>
        <v>0.06830701062522083</v>
      </c>
      <c r="G36" s="30">
        <v>28</v>
      </c>
      <c r="L36" s="57">
        <v>-2.683742873087031</v>
      </c>
      <c r="M36" s="57">
        <v>10.696201143957666</v>
      </c>
      <c r="N36" s="13"/>
      <c r="O36" s="13"/>
      <c r="P36" s="13"/>
    </row>
    <row r="37" spans="2:16" ht="12.75">
      <c r="B37" s="8"/>
      <c r="C37" s="27" t="s">
        <v>0</v>
      </c>
      <c r="D37" s="28">
        <v>49798.161584759124</v>
      </c>
      <c r="E37" s="28">
        <v>3343.774778049667</v>
      </c>
      <c r="F37" s="29">
        <f t="shared" si="0"/>
        <v>0.06714655062834768</v>
      </c>
      <c r="G37" s="30">
        <v>29</v>
      </c>
      <c r="L37" s="57">
        <v>-2.7008777254879357</v>
      </c>
      <c r="M37" s="57">
        <v>10.815733346362641</v>
      </c>
      <c r="N37" s="13"/>
      <c r="O37" s="13"/>
      <c r="P37" s="13"/>
    </row>
    <row r="38" spans="2:16" ht="12.75">
      <c r="B38" s="8"/>
      <c r="C38" s="27" t="s">
        <v>102</v>
      </c>
      <c r="D38" s="28">
        <v>52949.048721643485</v>
      </c>
      <c r="E38" s="28">
        <v>3542.0469023981027</v>
      </c>
      <c r="F38" s="29">
        <f t="shared" si="0"/>
        <v>0.06689538316389532</v>
      </c>
      <c r="G38" s="30">
        <v>30</v>
      </c>
      <c r="L38" s="57">
        <v>-2.704625325232383</v>
      </c>
      <c r="M38" s="57">
        <v>10.877085385271256</v>
      </c>
      <c r="N38" s="13"/>
      <c r="O38" s="13"/>
      <c r="P38" s="13"/>
    </row>
    <row r="39" spans="2:16" ht="12.75">
      <c r="B39" s="8"/>
      <c r="C39" s="27" t="s">
        <v>4</v>
      </c>
      <c r="D39" s="28">
        <v>48543.4925903847</v>
      </c>
      <c r="E39" s="28">
        <v>3218.6768058461635</v>
      </c>
      <c r="F39" s="29">
        <f t="shared" si="0"/>
        <v>0.06630501091064275</v>
      </c>
      <c r="G39" s="30">
        <v>31</v>
      </c>
      <c r="L39" s="57">
        <v>-2.7134898053002505</v>
      </c>
      <c r="M39" s="57">
        <v>10.790215429522451</v>
      </c>
      <c r="N39" s="13"/>
      <c r="O39" s="13"/>
      <c r="P39" s="13"/>
    </row>
    <row r="40" spans="2:16" ht="12.75">
      <c r="B40" s="8"/>
      <c r="C40" s="27" t="s">
        <v>10</v>
      </c>
      <c r="D40" s="28">
        <v>42852.937171855476</v>
      </c>
      <c r="E40" s="28">
        <v>2840.871678150733</v>
      </c>
      <c r="F40" s="29">
        <f t="shared" si="0"/>
        <v>0.06629351138191135</v>
      </c>
      <c r="G40" s="30">
        <v>32</v>
      </c>
      <c r="L40" s="57">
        <v>-2.713663254122476</v>
      </c>
      <c r="M40" s="57">
        <v>10.665529467110995</v>
      </c>
      <c r="N40" s="13"/>
      <c r="O40" s="13"/>
      <c r="P40" s="13"/>
    </row>
    <row r="41" spans="2:16" ht="12.75">
      <c r="B41" s="8"/>
      <c r="C41" s="27" t="s">
        <v>13</v>
      </c>
      <c r="D41" s="28">
        <v>45578.96819061727</v>
      </c>
      <c r="E41" s="28">
        <v>3016.2854721183726</v>
      </c>
      <c r="F41" s="29">
        <f t="shared" si="0"/>
        <v>0.06617713370570101</v>
      </c>
      <c r="G41" s="30">
        <v>33</v>
      </c>
      <c r="L41" s="57">
        <v>-2.7154202880083327</v>
      </c>
      <c r="M41" s="57">
        <v>10.72720166521605</v>
      </c>
      <c r="N41" s="13"/>
      <c r="O41" s="13"/>
      <c r="P41" s="13"/>
    </row>
    <row r="42" spans="2:16" ht="12.75">
      <c r="B42" s="8"/>
      <c r="C42" s="27" t="s">
        <v>101</v>
      </c>
      <c r="D42" s="28">
        <v>40871.167121644095</v>
      </c>
      <c r="E42" s="28">
        <v>2696.3001859505684</v>
      </c>
      <c r="F42" s="29">
        <f t="shared" si="0"/>
        <v>0.06597071666501766</v>
      </c>
      <c r="G42" s="30">
        <v>34</v>
      </c>
      <c r="L42" s="57">
        <v>-2.718544322307537</v>
      </c>
      <c r="M42" s="57">
        <v>10.618180133078502</v>
      </c>
      <c r="N42" s="13"/>
      <c r="O42" s="13"/>
      <c r="P42" s="13"/>
    </row>
    <row r="43" spans="2:16" ht="12.75">
      <c r="B43" s="8"/>
      <c r="C43" s="27" t="s">
        <v>5</v>
      </c>
      <c r="D43" s="28">
        <v>50320.74893746705</v>
      </c>
      <c r="E43" s="28">
        <v>3308.5954087324326</v>
      </c>
      <c r="F43" s="29">
        <f t="shared" si="0"/>
        <v>0.06575012253581483</v>
      </c>
      <c r="G43" s="30">
        <v>35</v>
      </c>
      <c r="L43" s="57">
        <v>-2.721893744263417</v>
      </c>
      <c r="M43" s="57">
        <v>10.826172774758538</v>
      </c>
      <c r="N43" s="13"/>
      <c r="O43" s="13"/>
      <c r="P43" s="13"/>
    </row>
    <row r="44" spans="2:16" ht="12.75">
      <c r="B44" s="8"/>
      <c r="C44" s="27" t="s">
        <v>12</v>
      </c>
      <c r="D44" s="28">
        <v>44466.79579262565</v>
      </c>
      <c r="E44" s="28">
        <v>2923.628539726431</v>
      </c>
      <c r="F44" s="29">
        <f t="shared" si="0"/>
        <v>0.06574857683384698</v>
      </c>
      <c r="G44" s="30">
        <v>36</v>
      </c>
      <c r="L44" s="57">
        <v>-2.7219172532711156</v>
      </c>
      <c r="M44" s="57">
        <v>10.702498027673471</v>
      </c>
      <c r="N44" s="13"/>
      <c r="O44" s="13"/>
      <c r="P44" s="13"/>
    </row>
    <row r="45" spans="2:16" ht="12.75">
      <c r="B45" s="8"/>
      <c r="C45" s="27" t="s">
        <v>3</v>
      </c>
      <c r="D45" s="28">
        <v>41341.40451762441</v>
      </c>
      <c r="E45" s="28">
        <v>2695.5161507632934</v>
      </c>
      <c r="F45" s="29">
        <f t="shared" si="0"/>
        <v>0.0652013685121452</v>
      </c>
      <c r="G45" s="30">
        <v>37</v>
      </c>
      <c r="L45" s="57">
        <v>-2.7302748208197256</v>
      </c>
      <c r="M45" s="57">
        <v>10.629619807443932</v>
      </c>
      <c r="N45" s="13"/>
      <c r="O45" s="13"/>
      <c r="P45" s="13"/>
    </row>
    <row r="46" spans="2:16" ht="12.75">
      <c r="B46" s="8"/>
      <c r="C46" s="27" t="s">
        <v>2</v>
      </c>
      <c r="D46" s="28">
        <v>53780.28786781927</v>
      </c>
      <c r="E46" s="28">
        <v>3500.2039486955728</v>
      </c>
      <c r="F46" s="29">
        <f t="shared" si="0"/>
        <v>0.06508339928001769</v>
      </c>
      <c r="G46" s="30">
        <v>38</v>
      </c>
      <c r="L46" s="57">
        <v>-2.7320857656656483</v>
      </c>
      <c r="M46" s="57">
        <v>10.89266228250134</v>
      </c>
      <c r="N46" s="13"/>
      <c r="O46" s="13"/>
      <c r="P46" s="13"/>
    </row>
    <row r="47" spans="2:16" ht="12.75">
      <c r="B47" s="8"/>
      <c r="C47" s="27" t="s">
        <v>9</v>
      </c>
      <c r="D47" s="28">
        <v>50659.99405807432</v>
      </c>
      <c r="E47" s="28">
        <v>3266.2890849516907</v>
      </c>
      <c r="F47" s="29">
        <f t="shared" si="0"/>
        <v>0.06447472301728589</v>
      </c>
      <c r="G47" s="30">
        <v>39</v>
      </c>
      <c r="L47" s="57">
        <v>-2.741482023194706</v>
      </c>
      <c r="M47" s="57">
        <v>10.832891806265378</v>
      </c>
      <c r="P47" s="13"/>
    </row>
    <row r="48" spans="2:16" ht="12.75">
      <c r="B48" s="8"/>
      <c r="C48" s="27" t="s">
        <v>14</v>
      </c>
      <c r="D48" s="28">
        <v>48674.024162147056</v>
      </c>
      <c r="E48" s="28">
        <v>3079.7270510058543</v>
      </c>
      <c r="F48" s="29">
        <f t="shared" si="0"/>
        <v>0.06327249706632855</v>
      </c>
      <c r="G48" s="30">
        <v>40</v>
      </c>
      <c r="L48" s="57">
        <v>-2.7603045297722266</v>
      </c>
      <c r="M48" s="57">
        <v>10.792900782009585</v>
      </c>
      <c r="P48" s="13"/>
    </row>
    <row r="49" spans="2:16" ht="12.75">
      <c r="B49" s="8"/>
      <c r="C49" s="27" t="s">
        <v>11</v>
      </c>
      <c r="D49" s="28">
        <v>51479.36382256443</v>
      </c>
      <c r="E49" s="28">
        <v>3254.5057256654127</v>
      </c>
      <c r="F49" s="29">
        <f t="shared" si="0"/>
        <v>0.06321961819269604</v>
      </c>
      <c r="G49" s="30">
        <v>41</v>
      </c>
      <c r="L49" s="57">
        <v>-2.761140611556527</v>
      </c>
      <c r="M49" s="57">
        <v>10.84893630387466</v>
      </c>
      <c r="N49" s="31"/>
      <c r="O49" s="31"/>
      <c r="P49"/>
    </row>
    <row r="50" spans="2:16" ht="12.75">
      <c r="B50" s="8"/>
      <c r="C50" s="27" t="s">
        <v>16</v>
      </c>
      <c r="D50" s="28">
        <v>49033.029477126925</v>
      </c>
      <c r="E50" s="28">
        <v>2928.897562535177</v>
      </c>
      <c r="F50" s="29">
        <f t="shared" si="0"/>
        <v>0.05973315525816037</v>
      </c>
      <c r="G50" s="30">
        <v>42</v>
      </c>
      <c r="L50" s="57">
        <v>-2.8178680482830507</v>
      </c>
      <c r="M50" s="57">
        <v>10.800249420970749</v>
      </c>
      <c r="N50" s="32"/>
      <c r="O50" s="32"/>
      <c r="P50"/>
    </row>
    <row r="51" spans="2:16" ht="12.75">
      <c r="B51" s="8"/>
      <c r="C51" s="27" t="s">
        <v>8</v>
      </c>
      <c r="D51" s="28">
        <v>41123.142180063325</v>
      </c>
      <c r="E51" s="28">
        <v>2442.103531614977</v>
      </c>
      <c r="F51" s="29">
        <f t="shared" si="0"/>
        <v>0.059385139416679084</v>
      </c>
      <c r="G51" s="30">
        <v>43</v>
      </c>
      <c r="L51" s="57">
        <v>-2.8237112620837026</v>
      </c>
      <c r="M51" s="57">
        <v>10.624326312094386</v>
      </c>
      <c r="N51" s="32"/>
      <c r="O51" s="32"/>
      <c r="P51"/>
    </row>
    <row r="52" spans="2:16" ht="12.75">
      <c r="B52" s="8"/>
      <c r="C52" s="27" t="s">
        <v>1</v>
      </c>
      <c r="D52" s="28">
        <v>39097.73414243563</v>
      </c>
      <c r="E52" s="28">
        <v>2317.1949760765547</v>
      </c>
      <c r="F52" s="29">
        <f t="shared" si="0"/>
        <v>0.059266733147114364</v>
      </c>
      <c r="G52" s="30">
        <v>44</v>
      </c>
      <c r="H52" s="13"/>
      <c r="I52" s="13"/>
      <c r="J52" s="13"/>
      <c r="K52" s="13"/>
      <c r="L52" s="57">
        <v>-2.8257071228537316</v>
      </c>
      <c r="M52" s="57">
        <v>10.573819793972932</v>
      </c>
      <c r="N52" s="13"/>
      <c r="O52" s="13"/>
      <c r="P52"/>
    </row>
    <row r="53" spans="2:16" ht="12.75">
      <c r="B53" s="8"/>
      <c r="C53" s="27" t="s">
        <v>15</v>
      </c>
      <c r="D53" s="28">
        <v>44101.833962672106</v>
      </c>
      <c r="E53" s="28">
        <v>2443.674128650965</v>
      </c>
      <c r="F53" s="29">
        <f t="shared" si="0"/>
        <v>0.05540980746331992</v>
      </c>
      <c r="G53" s="30">
        <v>45</v>
      </c>
      <c r="H53" s="13"/>
      <c r="I53" s="13"/>
      <c r="J53" s="13"/>
      <c r="K53" s="13"/>
      <c r="L53" s="57">
        <v>-2.8929986708730393</v>
      </c>
      <c r="M53" s="57">
        <v>10.694256647025394</v>
      </c>
      <c r="N53" s="13"/>
      <c r="O53" s="13"/>
      <c r="P53" s="13"/>
    </row>
    <row r="54" spans="2:16" ht="12.75">
      <c r="B54" s="8"/>
      <c r="C54" s="27" t="s">
        <v>17</v>
      </c>
      <c r="D54" s="28">
        <v>59732.98834688844</v>
      </c>
      <c r="E54" s="28">
        <v>3170.4136051508926</v>
      </c>
      <c r="F54" s="29">
        <f t="shared" si="0"/>
        <v>0.05307642716181038</v>
      </c>
      <c r="G54" s="30">
        <v>46</v>
      </c>
      <c r="H54" s="13"/>
      <c r="I54" s="13"/>
      <c r="J54" s="13"/>
      <c r="K54" s="13"/>
      <c r="L54" s="57">
        <v>-2.936022382224228</v>
      </c>
      <c r="M54" s="57">
        <v>10.997639715395463</v>
      </c>
      <c r="N54" s="13"/>
      <c r="O54" s="13"/>
      <c r="P54" s="13"/>
    </row>
    <row r="55" spans="2:13" ht="12.75">
      <c r="B55" s="8"/>
      <c r="C55" s="27" t="s">
        <v>7</v>
      </c>
      <c r="D55" s="28">
        <v>68176.91320415352</v>
      </c>
      <c r="E55" s="28">
        <v>3553.19009173471</v>
      </c>
      <c r="F55" s="29">
        <f t="shared" si="0"/>
        <v>0.052117203973356785</v>
      </c>
      <c r="G55" s="30">
        <v>47</v>
      </c>
      <c r="L55" s="57">
        <v>-2.9542601741092924</v>
      </c>
      <c r="M55" s="57">
        <v>11.129861270453926</v>
      </c>
    </row>
    <row r="56" spans="2:13" ht="12.75">
      <c r="B56" s="8"/>
      <c r="C56" s="27" t="s">
        <v>18</v>
      </c>
      <c r="D56" s="28">
        <v>60542.627156186194</v>
      </c>
      <c r="E56" s="28">
        <v>3041.0576273967677</v>
      </c>
      <c r="F56" s="29">
        <f t="shared" si="0"/>
        <v>0.050230024203467935</v>
      </c>
      <c r="G56" s="30">
        <v>48</v>
      </c>
      <c r="L56" s="57">
        <v>-2.9911423393674643</v>
      </c>
      <c r="M56" s="57">
        <v>11.011102977012191</v>
      </c>
    </row>
    <row r="57" spans="2:13" ht="12.75">
      <c r="B57" s="8"/>
      <c r="C57" s="27" t="s">
        <v>19</v>
      </c>
      <c r="D57" s="28">
        <v>45988.76923294063</v>
      </c>
      <c r="E57" s="28">
        <v>2240.2602794979475</v>
      </c>
      <c r="F57" s="29">
        <f t="shared" si="0"/>
        <v>0.04871320361174841</v>
      </c>
      <c r="G57" s="30">
        <v>49</v>
      </c>
      <c r="L57" s="57">
        <v>-3.021805164249218</v>
      </c>
      <c r="M57" s="57">
        <v>10.736152498552489</v>
      </c>
    </row>
    <row r="58" spans="2:13" ht="13.5" thickBot="1">
      <c r="B58" s="8"/>
      <c r="C58" s="35" t="s">
        <v>20</v>
      </c>
      <c r="D58" s="36">
        <v>51211.883981950785</v>
      </c>
      <c r="E58" s="36">
        <v>2367.703411871528</v>
      </c>
      <c r="F58" s="37">
        <f t="shared" si="0"/>
        <v>0.0462334760561827</v>
      </c>
      <c r="G58" s="38">
        <v>50</v>
      </c>
      <c r="L58" s="57">
        <v>-3.074051153322343</v>
      </c>
      <c r="M58" s="57">
        <v>10.843726893116944</v>
      </c>
    </row>
    <row r="59" spans="2:5" ht="13.5" thickTop="1">
      <c r="B59" s="8"/>
      <c r="C59" s="39" t="s">
        <v>46</v>
      </c>
      <c r="D59" s="40" t="s">
        <v>47</v>
      </c>
      <c r="E59" s="7"/>
    </row>
    <row r="60" spans="2:8" ht="12.75">
      <c r="B60" s="8"/>
      <c r="C60" s="41" t="s">
        <v>21</v>
      </c>
      <c r="D60" s="42"/>
      <c r="E60" s="43"/>
      <c r="F60" s="41"/>
      <c r="G60" s="41"/>
      <c r="H60" s="41"/>
    </row>
    <row r="61" spans="2:8" ht="12.75">
      <c r="B61" s="8"/>
      <c r="C61" s="41"/>
      <c r="D61" s="42"/>
      <c r="E61" s="43"/>
      <c r="F61" s="41"/>
      <c r="G61" s="41"/>
      <c r="H61" s="41"/>
    </row>
    <row r="62" spans="2:8" ht="12.75">
      <c r="B62" s="8"/>
      <c r="C62" s="41"/>
      <c r="D62" s="42"/>
      <c r="E62" s="43"/>
      <c r="F62" s="41"/>
      <c r="G62" s="41"/>
      <c r="H62" s="41"/>
    </row>
    <row r="63" spans="2:8" ht="12.75">
      <c r="B63" s="8"/>
      <c r="C63" s="41"/>
      <c r="D63" s="42"/>
      <c r="E63" s="43"/>
      <c r="F63" s="41"/>
      <c r="G63" s="41"/>
      <c r="H63" s="41"/>
    </row>
    <row r="64" spans="2:8" ht="12.75">
      <c r="B64" s="8"/>
      <c r="C64" s="41"/>
      <c r="D64" s="42"/>
      <c r="E64" s="43"/>
      <c r="F64" s="41"/>
      <c r="G64" s="41"/>
      <c r="H64" s="41"/>
    </row>
    <row r="65" spans="2:4" ht="15.75" customHeight="1">
      <c r="B65" s="13" t="s">
        <v>54</v>
      </c>
      <c r="C65" s="45"/>
      <c r="D65" s="19"/>
    </row>
    <row r="66" spans="2:4" ht="15.75" customHeight="1">
      <c r="B66" s="13" t="s">
        <v>56</v>
      </c>
      <c r="C66" s="45"/>
      <c r="D66" s="19"/>
    </row>
    <row r="67" spans="2:4" ht="15.75" customHeight="1">
      <c r="B67" s="13" t="s">
        <v>57</v>
      </c>
      <c r="C67" s="45"/>
      <c r="D67" s="19"/>
    </row>
    <row r="68" spans="2:4" ht="15.75" customHeight="1">
      <c r="B68" s="13" t="s">
        <v>58</v>
      </c>
      <c r="C68" s="45"/>
      <c r="D68" s="19"/>
    </row>
    <row r="69" spans="2:4" ht="15.75" customHeight="1">
      <c r="B69" s="44"/>
      <c r="C69" s="45"/>
      <c r="D69" s="19"/>
    </row>
    <row r="70" spans="2:20" ht="15.75" customHeight="1">
      <c r="B70" s="13" t="s">
        <v>28</v>
      </c>
      <c r="C70" s="13"/>
      <c r="D70" s="13"/>
      <c r="E70" s="13"/>
      <c r="F70" s="13"/>
      <c r="L70"/>
      <c r="M70"/>
      <c r="N70"/>
      <c r="O70"/>
      <c r="P70"/>
      <c r="Q70"/>
      <c r="R70"/>
      <c r="S70"/>
      <c r="T70"/>
    </row>
    <row r="71" spans="2:20" ht="15.75" customHeight="1" thickBot="1">
      <c r="B71" s="13"/>
      <c r="C71" s="13"/>
      <c r="D71" s="13"/>
      <c r="E71" s="13"/>
      <c r="F71" s="13"/>
      <c r="L71"/>
      <c r="M71"/>
      <c r="N71"/>
      <c r="O71"/>
      <c r="P71"/>
      <c r="Q71"/>
      <c r="R71"/>
      <c r="S71"/>
      <c r="T71"/>
    </row>
    <row r="72" spans="2:20" ht="15.75" customHeight="1">
      <c r="B72" s="46" t="s">
        <v>29</v>
      </c>
      <c r="C72" s="46"/>
      <c r="D72" s="13" t="s">
        <v>55</v>
      </c>
      <c r="E72" s="13"/>
      <c r="F72" s="13"/>
      <c r="L72"/>
      <c r="M72"/>
      <c r="N72"/>
      <c r="O72"/>
      <c r="P72"/>
      <c r="Q72"/>
      <c r="R72"/>
      <c r="S72"/>
      <c r="T72"/>
    </row>
    <row r="73" spans="2:20" ht="15.75" customHeight="1">
      <c r="B73" s="47" t="s">
        <v>30</v>
      </c>
      <c r="C73" s="48">
        <v>0.594367748592219</v>
      </c>
      <c r="D73" s="13"/>
      <c r="E73" s="13"/>
      <c r="F73" s="13"/>
      <c r="L73"/>
      <c r="M73"/>
      <c r="N73"/>
      <c r="O73"/>
      <c r="P73"/>
      <c r="Q73"/>
      <c r="R73"/>
      <c r="S73"/>
      <c r="T73"/>
    </row>
    <row r="74" spans="2:20" ht="15.75" customHeight="1">
      <c r="B74" s="47" t="s">
        <v>45</v>
      </c>
      <c r="C74" s="48">
        <v>0.35327302056658316</v>
      </c>
      <c r="D74" s="13"/>
      <c r="E74" s="13"/>
      <c r="F74" s="13"/>
      <c r="L74"/>
      <c r="M74"/>
      <c r="N74"/>
      <c r="O74"/>
      <c r="P74"/>
      <c r="Q74"/>
      <c r="R74"/>
      <c r="S74"/>
      <c r="T74"/>
    </row>
    <row r="75" spans="2:20" ht="15.75" customHeight="1">
      <c r="B75" s="47" t="s">
        <v>44</v>
      </c>
      <c r="C75" s="48">
        <v>0.3400745107822277</v>
      </c>
      <c r="D75" s="13"/>
      <c r="E75" s="13"/>
      <c r="F75" s="13"/>
      <c r="L75"/>
      <c r="M75"/>
      <c r="N75"/>
      <c r="O75"/>
      <c r="P75"/>
      <c r="Q75"/>
      <c r="R75"/>
      <c r="S75"/>
      <c r="T75"/>
    </row>
    <row r="76" spans="2:20" ht="15.75" customHeight="1">
      <c r="B76" s="47" t="s">
        <v>31</v>
      </c>
      <c r="C76" s="48">
        <v>0.23051283761499977</v>
      </c>
      <c r="D76" s="13"/>
      <c r="E76" s="13"/>
      <c r="F76" s="13"/>
      <c r="L76"/>
      <c r="M76"/>
      <c r="N76"/>
      <c r="O76"/>
      <c r="P76"/>
      <c r="Q76"/>
      <c r="R76"/>
      <c r="S76"/>
      <c r="T76"/>
    </row>
    <row r="77" spans="2:20" ht="15.75" customHeight="1" thickBot="1">
      <c r="B77" s="49" t="s">
        <v>32</v>
      </c>
      <c r="C77" s="34">
        <v>51</v>
      </c>
      <c r="D77" s="13"/>
      <c r="E77" s="13"/>
      <c r="F77" s="13"/>
      <c r="L77"/>
      <c r="M77"/>
      <c r="N77"/>
      <c r="O77"/>
      <c r="P77"/>
      <c r="Q77"/>
      <c r="R77"/>
      <c r="S77"/>
      <c r="T77"/>
    </row>
    <row r="78" spans="2:20" ht="15.75" customHeight="1">
      <c r="B78" s="13"/>
      <c r="C78" s="13"/>
      <c r="D78" s="13"/>
      <c r="E78" s="13"/>
      <c r="F78" s="13"/>
      <c r="L78"/>
      <c r="M78"/>
      <c r="N78"/>
      <c r="O78"/>
      <c r="P78"/>
      <c r="Q78"/>
      <c r="R78"/>
      <c r="S78"/>
      <c r="T78"/>
    </row>
    <row r="79" spans="2:20" ht="15.75" customHeight="1" thickBot="1">
      <c r="B79" s="13" t="s">
        <v>33</v>
      </c>
      <c r="C79" s="13"/>
      <c r="D79" s="13"/>
      <c r="E79" s="13"/>
      <c r="F79" s="13"/>
      <c r="L79"/>
      <c r="M79"/>
      <c r="N79"/>
      <c r="O79"/>
      <c r="P79"/>
      <c r="Q79"/>
      <c r="R79"/>
      <c r="S79"/>
      <c r="T79"/>
    </row>
    <row r="80" spans="2:20" ht="15.75" customHeight="1">
      <c r="B80" s="33"/>
      <c r="C80" s="33" t="s">
        <v>38</v>
      </c>
      <c r="D80" s="33" t="s">
        <v>39</v>
      </c>
      <c r="E80" s="33" t="s">
        <v>40</v>
      </c>
      <c r="F80" s="33" t="s">
        <v>41</v>
      </c>
      <c r="L80"/>
      <c r="M80"/>
      <c r="N80"/>
      <c r="O80"/>
      <c r="P80"/>
      <c r="Q80"/>
      <c r="R80"/>
      <c r="S80"/>
      <c r="T80"/>
    </row>
    <row r="81" spans="2:20" ht="15.75" customHeight="1">
      <c r="B81" s="47" t="s">
        <v>34</v>
      </c>
      <c r="C81" s="32">
        <v>1</v>
      </c>
      <c r="D81" s="48">
        <v>1.422249555840382</v>
      </c>
      <c r="E81" s="48">
        <v>1.422249555840382</v>
      </c>
      <c r="F81" s="48">
        <v>26.766129384192094</v>
      </c>
      <c r="L81"/>
      <c r="M81"/>
      <c r="N81"/>
      <c r="O81"/>
      <c r="P81"/>
      <c r="Q81"/>
      <c r="R81"/>
      <c r="S81"/>
      <c r="T81"/>
    </row>
    <row r="82" spans="2:20" ht="15.75" customHeight="1">
      <c r="B82" s="47" t="s">
        <v>35</v>
      </c>
      <c r="C82" s="32">
        <v>49</v>
      </c>
      <c r="D82" s="48">
        <v>2.603672246960643</v>
      </c>
      <c r="E82" s="48">
        <v>0.05313616830531925</v>
      </c>
      <c r="F82" s="32"/>
      <c r="L82"/>
      <c r="M82"/>
      <c r="N82"/>
      <c r="O82"/>
      <c r="P82"/>
      <c r="Q82"/>
      <c r="R82"/>
      <c r="S82"/>
      <c r="T82"/>
    </row>
    <row r="83" spans="2:20" ht="15.75" customHeight="1" thickBot="1">
      <c r="B83" s="49" t="s">
        <v>36</v>
      </c>
      <c r="C83" s="34">
        <v>50</v>
      </c>
      <c r="D83" s="50">
        <v>4.025921802801025</v>
      </c>
      <c r="E83" s="50"/>
      <c r="F83" s="32"/>
      <c r="L83"/>
      <c r="M83"/>
      <c r="N83"/>
      <c r="O83"/>
      <c r="P83"/>
      <c r="Q83"/>
      <c r="R83"/>
      <c r="S83"/>
      <c r="T83"/>
    </row>
    <row r="84" spans="2:20" ht="15.75" customHeight="1" thickBot="1">
      <c r="B84" s="13"/>
      <c r="C84" s="13"/>
      <c r="D84" s="13"/>
      <c r="E84" s="13"/>
      <c r="L84"/>
      <c r="M84"/>
      <c r="N84"/>
      <c r="O84"/>
      <c r="P84"/>
      <c r="Q84"/>
      <c r="R84"/>
      <c r="S84"/>
      <c r="T84"/>
    </row>
    <row r="85" spans="2:20" ht="15.75" customHeight="1">
      <c r="B85" s="33"/>
      <c r="C85" s="33" t="s">
        <v>42</v>
      </c>
      <c r="D85" s="33" t="s">
        <v>31</v>
      </c>
      <c r="E85" s="33" t="s">
        <v>43</v>
      </c>
      <c r="F85" s="31"/>
      <c r="G85" s="58"/>
      <c r="L85"/>
      <c r="M85"/>
      <c r="N85"/>
      <c r="O85"/>
      <c r="P85"/>
      <c r="Q85"/>
      <c r="R85"/>
      <c r="S85"/>
      <c r="T85"/>
    </row>
    <row r="86" spans="2:20" ht="15.75" customHeight="1">
      <c r="B86" s="47" t="s">
        <v>37</v>
      </c>
      <c r="C86" s="48">
        <v>9.078714847162802</v>
      </c>
      <c r="D86" s="48">
        <v>2.2506579922431973</v>
      </c>
      <c r="E86" s="48">
        <v>4.033804726640933</v>
      </c>
      <c r="F86" s="32"/>
      <c r="L86"/>
      <c r="M86"/>
      <c r="N86"/>
      <c r="O86"/>
      <c r="P86"/>
      <c r="Q86"/>
      <c r="R86"/>
      <c r="S86"/>
      <c r="T86"/>
    </row>
    <row r="87" spans="2:20" ht="15.75" customHeight="1" thickBot="1">
      <c r="B87" s="49" t="s">
        <v>25</v>
      </c>
      <c r="C87" s="50">
        <v>-1.0896143880488325</v>
      </c>
      <c r="D87" s="50">
        <v>0.2106105114907467</v>
      </c>
      <c r="E87" s="50">
        <v>-5.173599267844262</v>
      </c>
      <c r="F87" s="32"/>
      <c r="L87"/>
      <c r="M87"/>
      <c r="N87"/>
      <c r="O87"/>
      <c r="P87"/>
      <c r="Q87"/>
      <c r="R87"/>
      <c r="S87"/>
      <c r="T87"/>
    </row>
    <row r="88" spans="2:20" ht="15.75" customHeight="1">
      <c r="B88" s="47"/>
      <c r="C88" s="48"/>
      <c r="D88" s="48"/>
      <c r="E88" s="48"/>
      <c r="F88" s="32"/>
      <c r="L88"/>
      <c r="M88"/>
      <c r="N88"/>
      <c r="O88"/>
      <c r="P88"/>
      <c r="Q88"/>
      <c r="R88"/>
      <c r="S88"/>
      <c r="T88"/>
    </row>
    <row r="89" spans="2:20" ht="15.75" customHeight="1">
      <c r="B89" s="13" t="s">
        <v>59</v>
      </c>
      <c r="C89" s="48"/>
      <c r="D89" s="48"/>
      <c r="E89" s="48"/>
      <c r="F89" s="32"/>
      <c r="L89"/>
      <c r="M89"/>
      <c r="N89"/>
      <c r="O89"/>
      <c r="P89"/>
      <c r="Q89"/>
      <c r="R89"/>
      <c r="S89"/>
      <c r="T89"/>
    </row>
    <row r="90" spans="2:20" ht="15.75" customHeight="1">
      <c r="B90" s="13" t="s">
        <v>60</v>
      </c>
      <c r="C90" s="48"/>
      <c r="D90" s="48"/>
      <c r="E90" s="48"/>
      <c r="F90" s="32"/>
      <c r="L90"/>
      <c r="M90"/>
      <c r="N90"/>
      <c r="O90"/>
      <c r="P90"/>
      <c r="Q90"/>
      <c r="R90"/>
      <c r="S90"/>
      <c r="T90"/>
    </row>
    <row r="91" spans="2:6" ht="15.75" customHeight="1">
      <c r="B91" s="13" t="s">
        <v>61</v>
      </c>
      <c r="C91" s="48"/>
      <c r="D91" s="48"/>
      <c r="E91" s="48"/>
      <c r="F91" s="32"/>
    </row>
    <row r="92" spans="2:6" ht="15.75" customHeight="1">
      <c r="B92" s="13" t="s">
        <v>62</v>
      </c>
      <c r="C92" s="48"/>
      <c r="D92" s="48"/>
      <c r="E92" s="48"/>
      <c r="F92" s="32"/>
    </row>
    <row r="93" spans="2:6" ht="15.75" customHeight="1">
      <c r="B93" s="13" t="s">
        <v>63</v>
      </c>
      <c r="C93" s="48"/>
      <c r="D93" s="48"/>
      <c r="E93" s="48"/>
      <c r="F93" s="32"/>
    </row>
    <row r="94" spans="2:6" ht="15.75" customHeight="1">
      <c r="B94" s="13" t="s">
        <v>64</v>
      </c>
      <c r="C94" s="48"/>
      <c r="D94" s="48"/>
      <c r="E94" s="48"/>
      <c r="F94" s="32"/>
    </row>
    <row r="95" spans="2:6" ht="15.75" customHeight="1">
      <c r="B95" s="13" t="s">
        <v>65</v>
      </c>
      <c r="C95" s="48"/>
      <c r="D95" s="48"/>
      <c r="E95" s="48"/>
      <c r="F95" s="32"/>
    </row>
    <row r="96" spans="2:6" ht="15.75" customHeight="1">
      <c r="B96" s="13" t="s">
        <v>66</v>
      </c>
      <c r="C96" s="48"/>
      <c r="D96" s="48"/>
      <c r="E96" s="48"/>
      <c r="F96" s="32"/>
    </row>
    <row r="97" spans="1:2" ht="15.75" customHeight="1">
      <c r="A97" s="44"/>
      <c r="B97" s="13" t="s">
        <v>67</v>
      </c>
    </row>
    <row r="98" spans="1:2" ht="15.75" customHeight="1">
      <c r="A98" s="44"/>
      <c r="B98" s="13" t="s">
        <v>68</v>
      </c>
    </row>
    <row r="99" spans="1:2" ht="15.75" customHeight="1">
      <c r="A99" s="44"/>
      <c r="B99" s="13" t="s">
        <v>69</v>
      </c>
    </row>
    <row r="100" spans="1:2" ht="12.75">
      <c r="A100" s="44"/>
      <c r="B100" s="45"/>
    </row>
    <row r="101" spans="1:2" ht="12.75">
      <c r="A101" s="44"/>
      <c r="B101" s="45"/>
    </row>
    <row r="102" spans="1:2" ht="12.75">
      <c r="A102" s="44"/>
      <c r="B102" s="45"/>
    </row>
    <row r="103" spans="1:2" ht="12.75">
      <c r="A103" s="44"/>
      <c r="B103" s="45"/>
    </row>
    <row r="104" spans="1:2" ht="12.75">
      <c r="A104" s="44"/>
      <c r="B104" s="45"/>
    </row>
    <row r="105" spans="1:2" ht="12.75">
      <c r="A105" s="44"/>
      <c r="B105" s="45"/>
    </row>
    <row r="106" spans="1:2" ht="12.75">
      <c r="A106" s="44"/>
      <c r="B106" s="45"/>
    </row>
    <row r="107" spans="1:2" ht="12.75">
      <c r="A107" s="44"/>
      <c r="B107" s="45"/>
    </row>
    <row r="108" spans="1:2" ht="12.75">
      <c r="A108" s="44"/>
      <c r="B108" s="45"/>
    </row>
    <row r="109" spans="1:2" ht="12.75">
      <c r="A109" s="44"/>
      <c r="B109" s="45"/>
    </row>
    <row r="110" spans="1:2" ht="12.75">
      <c r="A110" s="44"/>
      <c r="B110" s="45"/>
    </row>
    <row r="111" spans="1:2" ht="12.75">
      <c r="A111" s="44"/>
      <c r="B111" s="45"/>
    </row>
    <row r="112" spans="1:2" ht="12.75">
      <c r="A112" s="44"/>
      <c r="B112" s="45"/>
    </row>
    <row r="113" spans="1:2" ht="12.75">
      <c r="A113" s="44"/>
      <c r="B113" s="45"/>
    </row>
    <row r="114" spans="1:2" ht="12.75">
      <c r="A114" s="44"/>
      <c r="B114" s="45"/>
    </row>
    <row r="115" spans="1:2" ht="12.75">
      <c r="A115" s="44"/>
      <c r="B115" s="45"/>
    </row>
    <row r="116" spans="1:2" ht="12.75">
      <c r="A116" s="44"/>
      <c r="B116" s="45"/>
    </row>
    <row r="117" spans="1:2" ht="12.75">
      <c r="A117" s="44"/>
      <c r="B117" s="45"/>
    </row>
    <row r="118" spans="1:2" ht="12.75">
      <c r="A118" s="44"/>
      <c r="B118" s="45"/>
    </row>
    <row r="119" spans="1:2" ht="12.75">
      <c r="A119" s="44"/>
      <c r="B119" s="45"/>
    </row>
    <row r="120" spans="1:2" ht="12.75">
      <c r="A120" s="44"/>
      <c r="B120" s="45"/>
    </row>
    <row r="121" spans="1:2" ht="12.75">
      <c r="A121" s="44"/>
      <c r="B121" s="45"/>
    </row>
    <row r="122" spans="1:2" ht="12.75">
      <c r="A122" s="44"/>
      <c r="B122" s="45"/>
    </row>
    <row r="123" spans="1:2" ht="12.75">
      <c r="A123" s="44"/>
      <c r="B123" s="45"/>
    </row>
    <row r="124" spans="1:2" ht="12.75">
      <c r="A124" s="44"/>
      <c r="B124" s="45"/>
    </row>
    <row r="125" spans="1:2" ht="12.75">
      <c r="A125" s="44"/>
      <c r="B125" s="45"/>
    </row>
    <row r="126" spans="1:2" ht="12.75">
      <c r="A126" s="44"/>
      <c r="B126" s="45"/>
    </row>
    <row r="127" spans="1:2" ht="12.75">
      <c r="A127" s="44"/>
      <c r="B127" s="45"/>
    </row>
    <row r="128" spans="1:2" ht="12.75">
      <c r="A128" s="44"/>
      <c r="B128" s="45"/>
    </row>
    <row r="129" spans="1:2" ht="12.75">
      <c r="A129" s="44"/>
      <c r="B129" s="45"/>
    </row>
    <row r="130" spans="1:2" ht="12.75">
      <c r="A130" s="44"/>
      <c r="B130" s="45"/>
    </row>
    <row r="131" spans="1:2" ht="12.75">
      <c r="A131" s="44"/>
      <c r="B131" s="45"/>
    </row>
    <row r="132" spans="1:2" ht="12.75">
      <c r="A132" s="44"/>
      <c r="B132" s="45"/>
    </row>
    <row r="134" spans="1:7" ht="48" hidden="1">
      <c r="A134" s="51" t="s">
        <v>72</v>
      </c>
      <c r="B134" s="52" t="s">
        <v>22</v>
      </c>
      <c r="C134" s="52" t="s">
        <v>23</v>
      </c>
      <c r="D134" s="51" t="s">
        <v>24</v>
      </c>
      <c r="E134" s="53" t="s">
        <v>25</v>
      </c>
      <c r="F134" s="53" t="s">
        <v>26</v>
      </c>
      <c r="G134" s="53" t="s">
        <v>27</v>
      </c>
    </row>
    <row r="135" spans="1:7" ht="12.75" hidden="1">
      <c r="A135" s="54" t="s">
        <v>73</v>
      </c>
      <c r="B135" s="19">
        <v>47070.52568640827</v>
      </c>
      <c r="C135" s="19">
        <v>3484.388517623316</v>
      </c>
      <c r="D135" s="55">
        <f>C135/B135</f>
        <v>0.07402484817860111</v>
      </c>
      <c r="E135" s="56">
        <f>LN(B135)</f>
        <v>10.759402302516555</v>
      </c>
      <c r="F135" s="56">
        <f>LN(C135)</f>
        <v>8.156047846572333</v>
      </c>
      <c r="G135" s="56">
        <f>LN(D135)</f>
        <v>-2.603354455944223</v>
      </c>
    </row>
    <row r="136" spans="1:7" ht="12.75" hidden="1">
      <c r="A136" s="8" t="s">
        <v>85</v>
      </c>
      <c r="B136" s="19">
        <v>44951.04862871629</v>
      </c>
      <c r="C136" s="19">
        <v>7917.17775601711</v>
      </c>
      <c r="D136" s="55">
        <f aca="true" t="shared" si="1" ref="D136:D185">C136/B136</f>
        <v>0.17612887791363652</v>
      </c>
      <c r="E136" s="56">
        <f aca="true" t="shared" si="2" ref="E136:E185">LN(B136)</f>
        <v>10.713329368408886</v>
      </c>
      <c r="F136" s="56">
        <f aca="true" t="shared" si="3" ref="F136:F185">LN(C136)</f>
        <v>8.976790077365651</v>
      </c>
      <c r="G136" s="56">
        <f aca="true" t="shared" si="4" ref="G136:G185">LN(D136)</f>
        <v>-1.7365392910432345</v>
      </c>
    </row>
    <row r="137" spans="1:7" ht="12.75" hidden="1">
      <c r="A137" s="8" t="s">
        <v>81</v>
      </c>
      <c r="B137" s="19">
        <v>41641.397957559464</v>
      </c>
      <c r="C137" s="19">
        <v>5638.162482072097</v>
      </c>
      <c r="D137" s="55">
        <f t="shared" si="1"/>
        <v>0.13539801156095818</v>
      </c>
      <c r="E137" s="56">
        <f t="shared" si="2"/>
        <v>10.63685009463317</v>
      </c>
      <c r="F137" s="56">
        <f t="shared" si="3"/>
        <v>8.637313490356366</v>
      </c>
      <c r="G137" s="56">
        <f t="shared" si="4"/>
        <v>-1.999536604276804</v>
      </c>
    </row>
    <row r="138" spans="1:7" ht="12.75" hidden="1">
      <c r="A138" s="8" t="s">
        <v>74</v>
      </c>
      <c r="B138" s="19">
        <v>33665.09442463408</v>
      </c>
      <c r="C138" s="19">
        <v>4339.797577310029</v>
      </c>
      <c r="D138" s="55">
        <f t="shared" si="1"/>
        <v>0.1289108987062406</v>
      </c>
      <c r="E138" s="56">
        <f t="shared" si="2"/>
        <v>10.424216805806402</v>
      </c>
      <c r="F138" s="56">
        <f t="shared" si="3"/>
        <v>8.375582984833914</v>
      </c>
      <c r="G138" s="56">
        <f t="shared" si="4"/>
        <v>-2.0486338209724893</v>
      </c>
    </row>
    <row r="139" spans="1:7" ht="12.75" hidden="1">
      <c r="A139" s="8" t="s">
        <v>75</v>
      </c>
      <c r="B139" s="19">
        <v>35278.05380530026</v>
      </c>
      <c r="C139" s="19">
        <v>4407.732639378518</v>
      </c>
      <c r="D139" s="55">
        <f t="shared" si="1"/>
        <v>0.12494262477473429</v>
      </c>
      <c r="E139" s="56">
        <f t="shared" si="2"/>
        <v>10.471016344350266</v>
      </c>
      <c r="F139" s="56">
        <f t="shared" si="3"/>
        <v>8.391115695494731</v>
      </c>
      <c r="G139" s="56">
        <f t="shared" si="4"/>
        <v>-2.0799006488555345</v>
      </c>
    </row>
    <row r="140" spans="1:7" ht="12.75" hidden="1">
      <c r="A140" s="8" t="s">
        <v>79</v>
      </c>
      <c r="B140" s="19">
        <v>39941.21942628709</v>
      </c>
      <c r="C140" s="19">
        <v>4873.13502243786</v>
      </c>
      <c r="D140" s="55">
        <f t="shared" si="1"/>
        <v>0.1220076675783873</v>
      </c>
      <c r="E140" s="56">
        <f t="shared" si="2"/>
        <v>10.59516413795809</v>
      </c>
      <c r="F140" s="56">
        <f t="shared" si="3"/>
        <v>8.491492750737468</v>
      </c>
      <c r="G140" s="56">
        <f t="shared" si="4"/>
        <v>-2.1036713872206216</v>
      </c>
    </row>
    <row r="141" spans="1:7" ht="12.75" hidden="1">
      <c r="A141" s="8" t="s">
        <v>76</v>
      </c>
      <c r="B141" s="19">
        <v>36576.320222661685</v>
      </c>
      <c r="C141" s="19">
        <v>4032.3370416797247</v>
      </c>
      <c r="D141" s="55">
        <f t="shared" si="1"/>
        <v>0.11024447011433915</v>
      </c>
      <c r="E141" s="56">
        <f t="shared" si="2"/>
        <v>10.507156321550244</v>
      </c>
      <c r="F141" s="56">
        <f t="shared" si="3"/>
        <v>8.302101397944053</v>
      </c>
      <c r="G141" s="56">
        <f t="shared" si="4"/>
        <v>-2.20505492360619</v>
      </c>
    </row>
    <row r="142" spans="1:7" ht="12.75" hidden="1">
      <c r="A142" s="8" t="s">
        <v>77</v>
      </c>
      <c r="B142" s="19">
        <v>37758.727768059885</v>
      </c>
      <c r="C142" s="19">
        <v>3996.0553351004596</v>
      </c>
      <c r="D142" s="55">
        <f t="shared" si="1"/>
        <v>0.10583130235867542</v>
      </c>
      <c r="E142" s="56">
        <f t="shared" si="2"/>
        <v>10.538971927108669</v>
      </c>
      <c r="F142" s="56">
        <f t="shared" si="3"/>
        <v>8.293062987295304</v>
      </c>
      <c r="G142" s="56">
        <f t="shared" si="4"/>
        <v>-2.245908939813365</v>
      </c>
    </row>
    <row r="143" spans="1:7" ht="12.75" hidden="1">
      <c r="A143" s="8" t="s">
        <v>86</v>
      </c>
      <c r="B143" s="19">
        <v>44932.76354397059</v>
      </c>
      <c r="C143" s="19">
        <v>4736.004234821785</v>
      </c>
      <c r="D143" s="55">
        <f t="shared" si="1"/>
        <v>0.10540202429764187</v>
      </c>
      <c r="E143" s="56">
        <f t="shared" si="2"/>
        <v>10.712922507939664</v>
      </c>
      <c r="F143" s="56">
        <f t="shared" si="3"/>
        <v>8.462949070740338</v>
      </c>
      <c r="G143" s="56">
        <f t="shared" si="4"/>
        <v>-2.2499734371993254</v>
      </c>
    </row>
    <row r="144" spans="1:7" ht="12.75" hidden="1">
      <c r="A144" s="8" t="s">
        <v>78</v>
      </c>
      <c r="B144" s="19">
        <v>38090.214561621484</v>
      </c>
      <c r="C144" s="19">
        <v>3996.8152500745978</v>
      </c>
      <c r="D144" s="55">
        <f t="shared" si="1"/>
        <v>0.10493023722952888</v>
      </c>
      <c r="E144" s="56">
        <f t="shared" si="2"/>
        <v>10.547712692473889</v>
      </c>
      <c r="F144" s="56">
        <f t="shared" si="3"/>
        <v>8.293253135495085</v>
      </c>
      <c r="G144" s="56">
        <f t="shared" si="4"/>
        <v>-2.2544595569788024</v>
      </c>
    </row>
    <row r="145" spans="1:7" ht="12.75" hidden="1">
      <c r="A145" s="8" t="s">
        <v>80</v>
      </c>
      <c r="B145" s="19">
        <v>37231.15637195668</v>
      </c>
      <c r="C145" s="19">
        <v>3894.9310211171564</v>
      </c>
      <c r="D145" s="55">
        <f t="shared" si="1"/>
        <v>0.1046148280274986</v>
      </c>
      <c r="E145" s="56">
        <f t="shared" si="2"/>
        <v>10.524901226603493</v>
      </c>
      <c r="F145" s="56">
        <f t="shared" si="3"/>
        <v>8.267431248550382</v>
      </c>
      <c r="G145" s="56">
        <f t="shared" si="4"/>
        <v>-2.25746997805311</v>
      </c>
    </row>
    <row r="146" spans="1:7" ht="12.75" hidden="1">
      <c r="A146" s="8" t="s">
        <v>82</v>
      </c>
      <c r="B146" s="19">
        <v>38298.39685773446</v>
      </c>
      <c r="C146" s="19">
        <v>3719.91362773093</v>
      </c>
      <c r="D146" s="55">
        <f t="shared" si="1"/>
        <v>0.0971297477946439</v>
      </c>
      <c r="E146" s="56">
        <f t="shared" si="2"/>
        <v>10.553163316792283</v>
      </c>
      <c r="F146" s="56">
        <f t="shared" si="3"/>
        <v>8.221455728645742</v>
      </c>
      <c r="G146" s="56">
        <f t="shared" si="4"/>
        <v>-2.33170758814654</v>
      </c>
    </row>
    <row r="147" spans="1:7" ht="12.75" hidden="1">
      <c r="A147" s="8" t="s">
        <v>84</v>
      </c>
      <c r="B147" s="19">
        <v>35431.7964675752</v>
      </c>
      <c r="C147" s="19">
        <v>3187.166193876553</v>
      </c>
      <c r="D147" s="55">
        <f t="shared" si="1"/>
        <v>0.08995214783402905</v>
      </c>
      <c r="E147" s="56">
        <f t="shared" si="2"/>
        <v>10.475364901275608</v>
      </c>
      <c r="F147" s="56">
        <f t="shared" si="3"/>
        <v>8.066887460493085</v>
      </c>
      <c r="G147" s="56">
        <f t="shared" si="4"/>
        <v>-2.4084774407825225</v>
      </c>
    </row>
    <row r="148" spans="1:7" ht="12.75" hidden="1">
      <c r="A148" s="8" t="s">
        <v>83</v>
      </c>
      <c r="B148" s="19">
        <v>38032.94793587743</v>
      </c>
      <c r="C148" s="19">
        <v>3389.8962980128613</v>
      </c>
      <c r="D148" s="55">
        <f t="shared" si="1"/>
        <v>0.08913051661754273</v>
      </c>
      <c r="E148" s="56">
        <f t="shared" si="2"/>
        <v>10.54620811398113</v>
      </c>
      <c r="F148" s="56">
        <f t="shared" si="3"/>
        <v>8.128554609349917</v>
      </c>
      <c r="G148" s="56">
        <f t="shared" si="4"/>
        <v>-2.4176535046312138</v>
      </c>
    </row>
    <row r="149" spans="1:7" ht="12.75" hidden="1">
      <c r="A149" s="8" t="s">
        <v>87</v>
      </c>
      <c r="B149" s="19">
        <v>34882.482117539206</v>
      </c>
      <c r="C149" s="19">
        <v>3101.2540431145085</v>
      </c>
      <c r="D149" s="55">
        <f t="shared" si="1"/>
        <v>0.08890577318049199</v>
      </c>
      <c r="E149" s="56">
        <f t="shared" si="2"/>
        <v>10.459740037117745</v>
      </c>
      <c r="F149" s="56">
        <f t="shared" si="3"/>
        <v>8.039561838709961</v>
      </c>
      <c r="G149" s="56">
        <f t="shared" si="4"/>
        <v>-2.420178198407785</v>
      </c>
    </row>
    <row r="150" spans="1:7" ht="12.75" hidden="1">
      <c r="A150" s="8" t="s">
        <v>90</v>
      </c>
      <c r="B150" s="19">
        <v>44431.428724573554</v>
      </c>
      <c r="C150" s="19">
        <v>3870.876540049214</v>
      </c>
      <c r="D150" s="55">
        <f t="shared" si="1"/>
        <v>0.08712023563420458</v>
      </c>
      <c r="E150" s="56">
        <f t="shared" si="2"/>
        <v>10.701702352166787</v>
      </c>
      <c r="F150" s="56">
        <f t="shared" si="3"/>
        <v>8.261236256514199</v>
      </c>
      <c r="G150" s="56">
        <f t="shared" si="4"/>
        <v>-2.440466095652589</v>
      </c>
    </row>
    <row r="151" spans="1:7" ht="12.75" hidden="1">
      <c r="A151" s="8" t="s">
        <v>93</v>
      </c>
      <c r="B151" s="19">
        <v>45614.73398633168</v>
      </c>
      <c r="C151" s="19">
        <v>3930.8597655184954</v>
      </c>
      <c r="D151" s="55">
        <f t="shared" si="1"/>
        <v>0.08617522063586659</v>
      </c>
      <c r="E151" s="56">
        <f t="shared" si="2"/>
        <v>10.72798605704782</v>
      </c>
      <c r="F151" s="56">
        <f t="shared" si="3"/>
        <v>8.276613450788707</v>
      </c>
      <c r="G151" s="56">
        <f t="shared" si="4"/>
        <v>-2.4513726062591137</v>
      </c>
    </row>
    <row r="152" spans="1:7" ht="12.75" hidden="1">
      <c r="A152" s="8" t="s">
        <v>89</v>
      </c>
      <c r="B152" s="19">
        <v>42236.07566559014</v>
      </c>
      <c r="C152" s="19">
        <v>3562.339490708644</v>
      </c>
      <c r="D152" s="55">
        <f t="shared" si="1"/>
        <v>0.08434352468998185</v>
      </c>
      <c r="E152" s="56">
        <f t="shared" si="2"/>
        <v>10.651030008419974</v>
      </c>
      <c r="F152" s="56">
        <f t="shared" si="3"/>
        <v>8.17817276832221</v>
      </c>
      <c r="G152" s="56">
        <f t="shared" si="4"/>
        <v>-2.472857240097764</v>
      </c>
    </row>
    <row r="153" spans="1:7" ht="12.75" hidden="1">
      <c r="A153" s="8" t="s">
        <v>88</v>
      </c>
      <c r="B153" s="19">
        <v>40371.642974394475</v>
      </c>
      <c r="C153" s="19">
        <v>3351.520568308643</v>
      </c>
      <c r="D153" s="55">
        <f t="shared" si="1"/>
        <v>0.08301669987605728</v>
      </c>
      <c r="E153" s="56">
        <f t="shared" si="2"/>
        <v>10.605882910923096</v>
      </c>
      <c r="F153" s="56">
        <f t="shared" si="3"/>
        <v>8.117169422824874</v>
      </c>
      <c r="G153" s="56">
        <f t="shared" si="4"/>
        <v>-2.4887134880982225</v>
      </c>
    </row>
    <row r="154" spans="1:7" ht="12.75" hidden="1">
      <c r="A154" s="8" t="s">
        <v>91</v>
      </c>
      <c r="B154" s="19">
        <v>42514.671237033675</v>
      </c>
      <c r="C154" s="19">
        <v>3468.4919600173835</v>
      </c>
      <c r="D154" s="55">
        <f t="shared" si="1"/>
        <v>0.08158341248082027</v>
      </c>
      <c r="E154" s="56">
        <f t="shared" si="2"/>
        <v>10.657604500920035</v>
      </c>
      <c r="F154" s="56">
        <f t="shared" si="3"/>
        <v>8.15147518482278</v>
      </c>
      <c r="G154" s="56">
        <f t="shared" si="4"/>
        <v>-2.5061293160972546</v>
      </c>
    </row>
    <row r="155" spans="1:7" ht="12.75" hidden="1">
      <c r="A155" s="8" t="s">
        <v>92</v>
      </c>
      <c r="B155" s="19">
        <v>41703.50291097505</v>
      </c>
      <c r="C155" s="19">
        <v>3326.7814657103463</v>
      </c>
      <c r="D155" s="55">
        <f t="shared" si="1"/>
        <v>0.07977223095172761</v>
      </c>
      <c r="E155" s="56">
        <f t="shared" si="2"/>
        <v>10.63834040692014</v>
      </c>
      <c r="F155" s="56">
        <f t="shared" si="3"/>
        <v>8.109760588772552</v>
      </c>
      <c r="G155" s="56">
        <f t="shared" si="4"/>
        <v>-2.5285798181475867</v>
      </c>
    </row>
    <row r="156" spans="1:7" ht="12.75" hidden="1">
      <c r="A156" s="8" t="s">
        <v>94</v>
      </c>
      <c r="B156" s="19">
        <v>39176.482629856946</v>
      </c>
      <c r="C156" s="19">
        <v>3122.516342946637</v>
      </c>
      <c r="D156" s="55">
        <f t="shared" si="1"/>
        <v>0.07970384611728577</v>
      </c>
      <c r="E156" s="56">
        <f t="shared" si="2"/>
        <v>10.575831912834984</v>
      </c>
      <c r="F156" s="56">
        <f t="shared" si="3"/>
        <v>8.046394475916104</v>
      </c>
      <c r="G156" s="56">
        <f t="shared" si="4"/>
        <v>-2.52943743691888</v>
      </c>
    </row>
    <row r="157" spans="1:7" ht="12.75" hidden="1">
      <c r="A157" s="8" t="s">
        <v>96</v>
      </c>
      <c r="B157" s="19">
        <v>38280.98640826588</v>
      </c>
      <c r="C157" s="19">
        <v>2963.212038768917</v>
      </c>
      <c r="D157" s="55">
        <f t="shared" si="1"/>
        <v>0.07740688829609367</v>
      </c>
      <c r="E157" s="56">
        <f t="shared" si="2"/>
        <v>10.552708613475906</v>
      </c>
      <c r="F157" s="56">
        <f t="shared" si="3"/>
        <v>7.994029107203096</v>
      </c>
      <c r="G157" s="56">
        <f t="shared" si="4"/>
        <v>-2.5586795062728096</v>
      </c>
    </row>
    <row r="158" spans="1:7" ht="12.75" hidden="1">
      <c r="A158" s="8" t="s">
        <v>95</v>
      </c>
      <c r="B158" s="19">
        <v>33956.2141764597</v>
      </c>
      <c r="C158" s="19">
        <v>2628.2204886534078</v>
      </c>
      <c r="D158" s="55">
        <f t="shared" si="1"/>
        <v>0.07740028010765208</v>
      </c>
      <c r="E158" s="56">
        <f t="shared" si="2"/>
        <v>10.432827155308214</v>
      </c>
      <c r="F158" s="56">
        <f t="shared" si="3"/>
        <v>7.874062275877122</v>
      </c>
      <c r="G158" s="56">
        <f t="shared" si="4"/>
        <v>-2.5587648794310907</v>
      </c>
    </row>
    <row r="159" spans="1:7" ht="12.75" hidden="1">
      <c r="A159" s="8" t="s">
        <v>97</v>
      </c>
      <c r="B159" s="19">
        <v>42527.83424057455</v>
      </c>
      <c r="C159" s="19">
        <v>3239.387177920214</v>
      </c>
      <c r="D159" s="55">
        <f t="shared" si="1"/>
        <v>0.07617098861878112</v>
      </c>
      <c r="E159" s="56">
        <f t="shared" si="2"/>
        <v>10.657914063851466</v>
      </c>
      <c r="F159" s="56">
        <f t="shared" si="3"/>
        <v>8.083139448279436</v>
      </c>
      <c r="G159" s="56">
        <f t="shared" si="4"/>
        <v>-2.5747746155720304</v>
      </c>
    </row>
    <row r="160" spans="1:7" ht="12.75" hidden="1">
      <c r="A160" s="8" t="s">
        <v>98</v>
      </c>
      <c r="B160" s="19">
        <v>55934.760798053605</v>
      </c>
      <c r="C160" s="19">
        <v>4225.559046921387</v>
      </c>
      <c r="D160" s="55">
        <f t="shared" si="1"/>
        <v>0.07554441972456645</v>
      </c>
      <c r="E160" s="56">
        <f t="shared" si="2"/>
        <v>10.931941304844848</v>
      </c>
      <c r="F160" s="56">
        <f t="shared" si="3"/>
        <v>8.348906849835876</v>
      </c>
      <c r="G160" s="56">
        <f t="shared" si="4"/>
        <v>-2.5830344550089728</v>
      </c>
    </row>
    <row r="161" spans="1:7" ht="12.75" hidden="1">
      <c r="A161" s="8" t="s">
        <v>99</v>
      </c>
      <c r="B161" s="19">
        <v>41772.89792195496</v>
      </c>
      <c r="C161" s="19">
        <v>3144.9386698073436</v>
      </c>
      <c r="D161" s="55">
        <f t="shared" si="1"/>
        <v>0.07528658116281729</v>
      </c>
      <c r="E161" s="56">
        <f t="shared" si="2"/>
        <v>10.640003033153981</v>
      </c>
      <c r="F161" s="56">
        <f t="shared" si="3"/>
        <v>8.053549668088227</v>
      </c>
      <c r="G161" s="56">
        <f t="shared" si="4"/>
        <v>-2.586453365065755</v>
      </c>
    </row>
    <row r="162" spans="1:7" ht="12.75" hidden="1">
      <c r="A162" s="8" t="s">
        <v>100</v>
      </c>
      <c r="B162" s="19">
        <v>39380.5326003614</v>
      </c>
      <c r="C162" s="19">
        <v>2727.77378384855</v>
      </c>
      <c r="D162" s="55">
        <f t="shared" si="1"/>
        <v>0.06926706176197112</v>
      </c>
      <c r="E162" s="56">
        <f t="shared" si="2"/>
        <v>10.58102687674263</v>
      </c>
      <c r="F162" s="56">
        <f t="shared" si="3"/>
        <v>7.911241091715801</v>
      </c>
      <c r="G162" s="56">
        <f t="shared" si="4"/>
        <v>-2.6697857850268285</v>
      </c>
    </row>
    <row r="163" spans="1:7" ht="12.75" hidden="1">
      <c r="A163" s="8" t="s">
        <v>6</v>
      </c>
      <c r="B163" s="19">
        <v>44187.67327361146</v>
      </c>
      <c r="C163" s="19">
        <v>3018.327867804365</v>
      </c>
      <c r="D163" s="55">
        <f t="shared" si="1"/>
        <v>0.06830701062522083</v>
      </c>
      <c r="E163" s="56">
        <f t="shared" si="2"/>
        <v>10.696201143957666</v>
      </c>
      <c r="F163" s="56">
        <f t="shared" si="3"/>
        <v>8.012458270870635</v>
      </c>
      <c r="G163" s="56">
        <f t="shared" si="4"/>
        <v>-2.683742873087031</v>
      </c>
    </row>
    <row r="164" spans="1:7" ht="12.75" hidden="1">
      <c r="A164" s="8" t="s">
        <v>0</v>
      </c>
      <c r="B164" s="19">
        <v>49798.161584759124</v>
      </c>
      <c r="C164" s="19">
        <v>3343.774778049667</v>
      </c>
      <c r="D164" s="55">
        <f t="shared" si="1"/>
        <v>0.06714655062834768</v>
      </c>
      <c r="E164" s="56">
        <f t="shared" si="2"/>
        <v>10.815733346362641</v>
      </c>
      <c r="F164" s="56">
        <f t="shared" si="3"/>
        <v>8.114855620874705</v>
      </c>
      <c r="G164" s="56">
        <f t="shared" si="4"/>
        <v>-2.7008777254879357</v>
      </c>
    </row>
    <row r="165" spans="1:7" ht="12.75" hidden="1">
      <c r="A165" s="8" t="s">
        <v>102</v>
      </c>
      <c r="B165" s="19">
        <v>52949.048721643485</v>
      </c>
      <c r="C165" s="19">
        <v>3542.0469023981027</v>
      </c>
      <c r="D165" s="55">
        <f t="shared" si="1"/>
        <v>0.06689538316389532</v>
      </c>
      <c r="E165" s="56">
        <f t="shared" si="2"/>
        <v>10.877085385271256</v>
      </c>
      <c r="F165" s="56">
        <f t="shared" si="3"/>
        <v>8.172460060038874</v>
      </c>
      <c r="G165" s="56">
        <f t="shared" si="4"/>
        <v>-2.704625325232383</v>
      </c>
    </row>
    <row r="166" spans="1:7" ht="12.75" hidden="1">
      <c r="A166" s="8" t="s">
        <v>4</v>
      </c>
      <c r="B166" s="19">
        <v>48543.4925903847</v>
      </c>
      <c r="C166" s="19">
        <v>3218.6768058461635</v>
      </c>
      <c r="D166" s="55">
        <f t="shared" si="1"/>
        <v>0.06630501091064275</v>
      </c>
      <c r="E166" s="56">
        <f t="shared" si="2"/>
        <v>10.790215429522451</v>
      </c>
      <c r="F166" s="56">
        <f t="shared" si="3"/>
        <v>8.0767256242222</v>
      </c>
      <c r="G166" s="56">
        <f t="shared" si="4"/>
        <v>-2.7134898053002505</v>
      </c>
    </row>
    <row r="167" spans="1:7" ht="12.75" hidden="1">
      <c r="A167" s="8" t="s">
        <v>10</v>
      </c>
      <c r="B167" s="19">
        <v>42852.937171855476</v>
      </c>
      <c r="C167" s="19">
        <v>2840.871678150733</v>
      </c>
      <c r="D167" s="55">
        <f t="shared" si="1"/>
        <v>0.06629351138191135</v>
      </c>
      <c r="E167" s="56">
        <f t="shared" si="2"/>
        <v>10.665529467110995</v>
      </c>
      <c r="F167" s="56">
        <f t="shared" si="3"/>
        <v>7.951866212988519</v>
      </c>
      <c r="G167" s="56">
        <f t="shared" si="4"/>
        <v>-2.713663254122476</v>
      </c>
    </row>
    <row r="168" spans="1:7" ht="12.75" hidden="1">
      <c r="A168" s="8" t="s">
        <v>13</v>
      </c>
      <c r="B168" s="19">
        <v>45578.96819061727</v>
      </c>
      <c r="C168" s="19">
        <v>3016.2854721183726</v>
      </c>
      <c r="D168" s="55">
        <f t="shared" si="1"/>
        <v>0.06617713370570101</v>
      </c>
      <c r="E168" s="56">
        <f t="shared" si="2"/>
        <v>10.72720166521605</v>
      </c>
      <c r="F168" s="56">
        <f t="shared" si="3"/>
        <v>8.011781377207718</v>
      </c>
      <c r="G168" s="56">
        <f t="shared" si="4"/>
        <v>-2.7154202880083327</v>
      </c>
    </row>
    <row r="169" spans="1:7" ht="12.75" hidden="1">
      <c r="A169" s="8" t="s">
        <v>101</v>
      </c>
      <c r="B169" s="19">
        <v>40871.167121644095</v>
      </c>
      <c r="C169" s="19">
        <v>2696.3001859505684</v>
      </c>
      <c r="D169" s="55">
        <f t="shared" si="1"/>
        <v>0.06597071666501766</v>
      </c>
      <c r="E169" s="56">
        <f t="shared" si="2"/>
        <v>10.618180133078502</v>
      </c>
      <c r="F169" s="56">
        <f t="shared" si="3"/>
        <v>7.899635810770965</v>
      </c>
      <c r="G169" s="56">
        <f t="shared" si="4"/>
        <v>-2.718544322307537</v>
      </c>
    </row>
    <row r="170" spans="1:7" ht="12.75" hidden="1">
      <c r="A170" s="8" t="s">
        <v>5</v>
      </c>
      <c r="B170" s="19">
        <v>50320.74893746705</v>
      </c>
      <c r="C170" s="19">
        <v>3308.5954087324326</v>
      </c>
      <c r="D170" s="55">
        <f t="shared" si="1"/>
        <v>0.06575012253581483</v>
      </c>
      <c r="E170" s="56">
        <f t="shared" si="2"/>
        <v>10.826172774758538</v>
      </c>
      <c r="F170" s="56">
        <f t="shared" si="3"/>
        <v>8.104279030495121</v>
      </c>
      <c r="G170" s="56">
        <f t="shared" si="4"/>
        <v>-2.721893744263417</v>
      </c>
    </row>
    <row r="171" spans="1:7" ht="12.75" hidden="1">
      <c r="A171" s="8" t="s">
        <v>12</v>
      </c>
      <c r="B171" s="19">
        <v>44466.79579262565</v>
      </c>
      <c r="C171" s="19">
        <v>2923.628539726431</v>
      </c>
      <c r="D171" s="55">
        <f t="shared" si="1"/>
        <v>0.06574857683384698</v>
      </c>
      <c r="E171" s="56">
        <f t="shared" si="2"/>
        <v>10.702498027673471</v>
      </c>
      <c r="F171" s="56">
        <f t="shared" si="3"/>
        <v>7.980580774402355</v>
      </c>
      <c r="G171" s="56">
        <f t="shared" si="4"/>
        <v>-2.7219172532711156</v>
      </c>
    </row>
    <row r="172" spans="1:7" ht="12.75" hidden="1">
      <c r="A172" s="8" t="s">
        <v>3</v>
      </c>
      <c r="B172" s="19">
        <v>41341.40451762441</v>
      </c>
      <c r="C172" s="19">
        <v>2695.5161507632934</v>
      </c>
      <c r="D172" s="55">
        <f t="shared" si="1"/>
        <v>0.0652013685121452</v>
      </c>
      <c r="E172" s="56">
        <f t="shared" si="2"/>
        <v>10.629619807443932</v>
      </c>
      <c r="F172" s="56">
        <f t="shared" si="3"/>
        <v>7.8993449866242065</v>
      </c>
      <c r="G172" s="56">
        <f t="shared" si="4"/>
        <v>-2.7302748208197256</v>
      </c>
    </row>
    <row r="173" spans="1:7" ht="12.75" hidden="1">
      <c r="A173" s="8" t="s">
        <v>2</v>
      </c>
      <c r="B173" s="19">
        <v>53780.28786781927</v>
      </c>
      <c r="C173" s="19">
        <v>3500.2039486955728</v>
      </c>
      <c r="D173" s="55">
        <f t="shared" si="1"/>
        <v>0.06508339928001769</v>
      </c>
      <c r="E173" s="56">
        <f t="shared" si="2"/>
        <v>10.89266228250134</v>
      </c>
      <c r="F173" s="56">
        <f t="shared" si="3"/>
        <v>8.160576516835691</v>
      </c>
      <c r="G173" s="56">
        <f t="shared" si="4"/>
        <v>-2.7320857656656483</v>
      </c>
    </row>
    <row r="174" spans="1:7" ht="12.75" hidden="1">
      <c r="A174" s="8" t="s">
        <v>9</v>
      </c>
      <c r="B174" s="19">
        <v>50659.99405807432</v>
      </c>
      <c r="C174" s="19">
        <v>3266.2890849516907</v>
      </c>
      <c r="D174" s="55">
        <f t="shared" si="1"/>
        <v>0.06447472301728589</v>
      </c>
      <c r="E174" s="56">
        <f t="shared" si="2"/>
        <v>10.832891806265378</v>
      </c>
      <c r="F174" s="56">
        <f t="shared" si="3"/>
        <v>8.091409783070672</v>
      </c>
      <c r="G174" s="56">
        <f t="shared" si="4"/>
        <v>-2.741482023194706</v>
      </c>
    </row>
    <row r="175" spans="1:7" ht="12.75" hidden="1">
      <c r="A175" s="8" t="s">
        <v>14</v>
      </c>
      <c r="B175" s="19">
        <v>48674.024162147056</v>
      </c>
      <c r="C175" s="19">
        <v>3079.7270510058543</v>
      </c>
      <c r="D175" s="55">
        <f t="shared" si="1"/>
        <v>0.06327249706632855</v>
      </c>
      <c r="E175" s="56">
        <f t="shared" si="2"/>
        <v>10.792900782009585</v>
      </c>
      <c r="F175" s="56">
        <f t="shared" si="3"/>
        <v>8.03259625223736</v>
      </c>
      <c r="G175" s="56">
        <f t="shared" si="4"/>
        <v>-2.7603045297722266</v>
      </c>
    </row>
    <row r="176" spans="1:7" ht="12.75" hidden="1">
      <c r="A176" s="8" t="s">
        <v>11</v>
      </c>
      <c r="B176" s="19">
        <v>51479.36382256443</v>
      </c>
      <c r="C176" s="19">
        <v>3254.5057256654127</v>
      </c>
      <c r="D176" s="55">
        <f t="shared" si="1"/>
        <v>0.06321961819269604</v>
      </c>
      <c r="E176" s="56">
        <f t="shared" si="2"/>
        <v>10.84893630387466</v>
      </c>
      <c r="F176" s="56">
        <f t="shared" si="3"/>
        <v>8.087795692318135</v>
      </c>
      <c r="G176" s="56">
        <f t="shared" si="4"/>
        <v>-2.761140611556527</v>
      </c>
    </row>
    <row r="177" spans="1:7" ht="12.75" hidden="1">
      <c r="A177" s="8" t="s">
        <v>16</v>
      </c>
      <c r="B177" s="19">
        <v>49033.029477126925</v>
      </c>
      <c r="C177" s="19">
        <v>2928.897562535177</v>
      </c>
      <c r="D177" s="55">
        <f t="shared" si="1"/>
        <v>0.05973315525816037</v>
      </c>
      <c r="E177" s="56">
        <f t="shared" si="2"/>
        <v>10.800249420970749</v>
      </c>
      <c r="F177" s="56">
        <f t="shared" si="3"/>
        <v>7.982381372687698</v>
      </c>
      <c r="G177" s="56">
        <f t="shared" si="4"/>
        <v>-2.8178680482830507</v>
      </c>
    </row>
    <row r="178" spans="1:7" ht="12.75" hidden="1">
      <c r="A178" s="8" t="s">
        <v>8</v>
      </c>
      <c r="B178" s="19">
        <v>41123.142180063325</v>
      </c>
      <c r="C178" s="19">
        <v>2442.103531614977</v>
      </c>
      <c r="D178" s="55">
        <f t="shared" si="1"/>
        <v>0.059385139416679084</v>
      </c>
      <c r="E178" s="56">
        <f t="shared" si="2"/>
        <v>10.624326312094386</v>
      </c>
      <c r="F178" s="56">
        <f t="shared" si="3"/>
        <v>7.800615050010684</v>
      </c>
      <c r="G178" s="56">
        <f t="shared" si="4"/>
        <v>-2.8237112620837026</v>
      </c>
    </row>
    <row r="179" spans="1:7" ht="12.75" hidden="1">
      <c r="A179" s="8" t="s">
        <v>1</v>
      </c>
      <c r="B179" s="19">
        <v>39097.73414243563</v>
      </c>
      <c r="C179" s="19">
        <v>2317.1949760765547</v>
      </c>
      <c r="D179" s="55">
        <f t="shared" si="1"/>
        <v>0.059266733147114364</v>
      </c>
      <c r="E179" s="56">
        <f t="shared" si="2"/>
        <v>10.573819793972932</v>
      </c>
      <c r="F179" s="56">
        <f t="shared" si="3"/>
        <v>7.748112671119202</v>
      </c>
      <c r="G179" s="56">
        <f t="shared" si="4"/>
        <v>-2.8257071228537316</v>
      </c>
    </row>
    <row r="180" spans="1:7" ht="12.75" hidden="1">
      <c r="A180" s="8" t="s">
        <v>15</v>
      </c>
      <c r="B180" s="19">
        <v>44101.833962672106</v>
      </c>
      <c r="C180" s="19">
        <v>2443.674128650965</v>
      </c>
      <c r="D180" s="55">
        <f t="shared" si="1"/>
        <v>0.05540980746331992</v>
      </c>
      <c r="E180" s="56">
        <f t="shared" si="2"/>
        <v>10.694256647025394</v>
      </c>
      <c r="F180" s="56">
        <f t="shared" si="3"/>
        <v>7.801257976152355</v>
      </c>
      <c r="G180" s="56">
        <f t="shared" si="4"/>
        <v>-2.8929986708730393</v>
      </c>
    </row>
    <row r="181" spans="1:7" ht="12.75" hidden="1">
      <c r="A181" s="8" t="s">
        <v>17</v>
      </c>
      <c r="B181" s="19">
        <v>59732.98834688844</v>
      </c>
      <c r="C181" s="19">
        <v>3170.4136051508926</v>
      </c>
      <c r="D181" s="55">
        <f t="shared" si="1"/>
        <v>0.05307642716181038</v>
      </c>
      <c r="E181" s="56">
        <f t="shared" si="2"/>
        <v>10.997639715395463</v>
      </c>
      <c r="F181" s="56">
        <f t="shared" si="3"/>
        <v>8.061617333171236</v>
      </c>
      <c r="G181" s="56">
        <f t="shared" si="4"/>
        <v>-2.936022382224228</v>
      </c>
    </row>
    <row r="182" spans="1:7" ht="12.75" hidden="1">
      <c r="A182" s="8" t="s">
        <v>7</v>
      </c>
      <c r="B182" s="19">
        <v>68176.91320415352</v>
      </c>
      <c r="C182" s="19">
        <v>3553.19009173471</v>
      </c>
      <c r="D182" s="55">
        <f t="shared" si="1"/>
        <v>0.052117203973356785</v>
      </c>
      <c r="E182" s="56">
        <f t="shared" si="2"/>
        <v>11.129861270453926</v>
      </c>
      <c r="F182" s="56">
        <f t="shared" si="3"/>
        <v>8.175601096344632</v>
      </c>
      <c r="G182" s="56">
        <f t="shared" si="4"/>
        <v>-2.9542601741092924</v>
      </c>
    </row>
    <row r="183" spans="1:7" ht="12.75" hidden="1">
      <c r="A183" s="8" t="s">
        <v>18</v>
      </c>
      <c r="B183" s="19">
        <v>60542.627156186194</v>
      </c>
      <c r="C183" s="19">
        <v>3041.0576273967677</v>
      </c>
      <c r="D183" s="55">
        <f t="shared" si="1"/>
        <v>0.050230024203467935</v>
      </c>
      <c r="E183" s="56">
        <f t="shared" si="2"/>
        <v>11.011102977012191</v>
      </c>
      <c r="F183" s="56">
        <f t="shared" si="3"/>
        <v>8.019960637644727</v>
      </c>
      <c r="G183" s="56">
        <f t="shared" si="4"/>
        <v>-2.9911423393674643</v>
      </c>
    </row>
    <row r="184" spans="1:7" ht="12.75" hidden="1">
      <c r="A184" s="8" t="s">
        <v>19</v>
      </c>
      <c r="B184" s="19">
        <v>45988.76923294063</v>
      </c>
      <c r="C184" s="19">
        <v>2240.2602794979475</v>
      </c>
      <c r="D184" s="55">
        <f t="shared" si="1"/>
        <v>0.04871320361174841</v>
      </c>
      <c r="E184" s="56">
        <f t="shared" si="2"/>
        <v>10.736152498552489</v>
      </c>
      <c r="F184" s="56">
        <f t="shared" si="3"/>
        <v>7.7143473343032705</v>
      </c>
      <c r="G184" s="56">
        <f t="shared" si="4"/>
        <v>-3.021805164249218</v>
      </c>
    </row>
    <row r="185" spans="1:7" ht="12.75" hidden="1">
      <c r="A185" s="8" t="s">
        <v>20</v>
      </c>
      <c r="B185" s="19">
        <v>51211.883981950785</v>
      </c>
      <c r="C185" s="19">
        <v>2367.703411871528</v>
      </c>
      <c r="D185" s="55">
        <f t="shared" si="1"/>
        <v>0.0462334760561827</v>
      </c>
      <c r="E185" s="56">
        <f t="shared" si="2"/>
        <v>10.843726893116944</v>
      </c>
      <c r="F185" s="56">
        <f t="shared" si="3"/>
        <v>7.7696757397946</v>
      </c>
      <c r="G185" s="56">
        <f t="shared" si="4"/>
        <v>-3.074051153322343</v>
      </c>
    </row>
  </sheetData>
  <hyperlinks>
    <hyperlink ref="D59" r:id="rId1" display="http://www.catalogueforphilanthropy.org/cfp/generosity_index/"/>
  </hyperlinks>
  <printOptions/>
  <pageMargins left="0.3" right="0.3" top="0.7" bottom="0.7" header="0.5" footer="0.5"/>
  <pageSetup orientation="portrait" paperSize="9" scale="75"/>
  <headerFooter alignWithMargins="0">
    <oddHeader>&amp;L&amp;C2001GenerosityIndex.xls&amp;R&amp;D, &amp;T</oddHeader>
    <oddFooter>&amp;L&amp;C- &amp;P -&amp;R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2004-12-09T23:16:41Z</cp:lastPrinted>
  <dcterms:created xsi:type="dcterms:W3CDTF">2004-11-15T20:16:23Z</dcterms:created>
  <cp:category/>
  <cp:version/>
  <cp:contentType/>
  <cp:contentStatus/>
</cp:coreProperties>
</file>