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8_{36F8F8C8-4FD6-CB49-A4B0-530D948373BB}" xr6:coauthVersionLast="47" xr6:coauthVersionMax="47" xr10:uidLastSave="{00000000-0000-0000-0000-000000000000}"/>
  <bookViews>
    <workbookView xWindow="340" yWindow="760" windowWidth="15300" windowHeight="8560" tabRatio="150" xr2:uid="{9686CC9E-D2A2-DB4D-BF26-49DB3C8A3414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F57" i="1" s="1"/>
  <c r="J13" i="1"/>
  <c r="G57" i="1" s="1"/>
  <c r="F14" i="1"/>
  <c r="H14" i="1"/>
  <c r="G14" i="1" s="1"/>
  <c r="B57" i="1"/>
  <c r="C57" i="1"/>
  <c r="D57" i="1"/>
  <c r="E57" i="1"/>
  <c r="B58" i="1"/>
  <c r="F58" i="1"/>
  <c r="F59" i="1" s="1"/>
  <c r="F60" i="1" s="1"/>
  <c r="F61" i="1" s="1"/>
  <c r="I58" i="1"/>
  <c r="J58" i="1"/>
  <c r="K58" i="1"/>
  <c r="L58" i="1"/>
  <c r="M58" i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B59" i="1"/>
  <c r="H59" i="1"/>
  <c r="I59" i="1"/>
  <c r="J59" i="1"/>
  <c r="K59" i="1"/>
  <c r="L59" i="1"/>
  <c r="M59" i="1"/>
  <c r="H60" i="1"/>
  <c r="L60" i="1"/>
  <c r="M60" i="1"/>
  <c r="F62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B60" i="1" l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E58" i="1"/>
  <c r="G58" i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I16" i="1"/>
  <c r="I17" i="1" s="1"/>
  <c r="I60" i="1"/>
  <c r="J60" i="1"/>
  <c r="K60" i="1"/>
  <c r="D58" i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H61" i="1"/>
  <c r="C58" i="1"/>
  <c r="I15" i="1"/>
  <c r="L61" i="1" l="1"/>
  <c r="M61" i="1"/>
  <c r="H62" i="1"/>
  <c r="J61" i="1"/>
  <c r="I61" i="1"/>
  <c r="K61" i="1"/>
  <c r="J15" i="1"/>
  <c r="J16" i="1"/>
  <c r="J17" i="1" s="1"/>
  <c r="E59" i="1"/>
  <c r="E15" i="1"/>
  <c r="G15" i="1"/>
  <c r="G16" i="1"/>
  <c r="G17" i="1" s="1"/>
  <c r="C59" i="1"/>
  <c r="E16" i="1"/>
  <c r="E17" i="1" s="1"/>
  <c r="C60" i="1" l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I62" i="1"/>
  <c r="M62" i="1"/>
  <c r="H63" i="1"/>
  <c r="K62" i="1"/>
  <c r="L62" i="1"/>
  <c r="J62" i="1"/>
  <c r="E60" i="1"/>
  <c r="J63" i="1" l="1"/>
  <c r="K63" i="1"/>
  <c r="L63" i="1"/>
  <c r="H64" i="1"/>
  <c r="M63" i="1"/>
  <c r="I63" i="1"/>
  <c r="F16" i="1"/>
  <c r="F17" i="1" s="1"/>
  <c r="E61" i="1"/>
  <c r="F15" i="1"/>
  <c r="E62" i="1" l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M64" i="1"/>
  <c r="H65" i="1"/>
  <c r="K64" i="1"/>
  <c r="I64" i="1"/>
  <c r="J64" i="1"/>
  <c r="L64" i="1"/>
  <c r="H15" i="1" l="1"/>
  <c r="I65" i="1"/>
  <c r="J65" i="1"/>
  <c r="H66" i="1"/>
  <c r="K65" i="1"/>
  <c r="L65" i="1"/>
  <c r="M65" i="1"/>
  <c r="H16" i="1"/>
  <c r="H17" i="1" s="1"/>
  <c r="K66" i="1" l="1"/>
  <c r="L66" i="1"/>
  <c r="M66" i="1"/>
  <c r="H67" i="1"/>
  <c r="I66" i="1"/>
  <c r="J66" i="1"/>
  <c r="L67" i="1" l="1"/>
  <c r="J67" i="1"/>
  <c r="K67" i="1"/>
  <c r="M67" i="1"/>
  <c r="I67" i="1"/>
  <c r="H68" i="1"/>
  <c r="I68" i="1" l="1"/>
  <c r="J68" i="1"/>
  <c r="K68" i="1"/>
  <c r="M68" i="1"/>
  <c r="L68" i="1"/>
  <c r="H69" i="1"/>
  <c r="L69" i="1" l="1"/>
  <c r="M69" i="1"/>
  <c r="H70" i="1"/>
  <c r="J69" i="1"/>
  <c r="I69" i="1"/>
  <c r="K69" i="1"/>
  <c r="I70" i="1" l="1"/>
  <c r="M70" i="1"/>
  <c r="H71" i="1"/>
  <c r="J70" i="1"/>
  <c r="K70" i="1"/>
  <c r="L70" i="1"/>
  <c r="J71" i="1" l="1"/>
  <c r="K71" i="1"/>
  <c r="L71" i="1"/>
  <c r="I71" i="1"/>
  <c r="M71" i="1"/>
  <c r="H72" i="1"/>
  <c r="M72" i="1" l="1"/>
  <c r="H73" i="1"/>
  <c r="K72" i="1"/>
  <c r="I72" i="1"/>
  <c r="J72" i="1"/>
  <c r="L72" i="1"/>
  <c r="I73" i="1" l="1"/>
  <c r="J73" i="1"/>
  <c r="L73" i="1"/>
  <c r="M73" i="1"/>
  <c r="K73" i="1"/>
  <c r="H74" i="1"/>
  <c r="K74" i="1" l="1"/>
  <c r="L74" i="1"/>
  <c r="M74" i="1"/>
  <c r="H75" i="1"/>
  <c r="I74" i="1"/>
  <c r="J74" i="1"/>
  <c r="L75" i="1" l="1"/>
  <c r="I75" i="1"/>
  <c r="H76" i="1"/>
  <c r="J75" i="1"/>
  <c r="K75" i="1"/>
  <c r="M75" i="1"/>
  <c r="I76" i="1" l="1"/>
  <c r="J76" i="1"/>
  <c r="K76" i="1"/>
  <c r="H77" i="1"/>
  <c r="L76" i="1"/>
  <c r="M76" i="1"/>
  <c r="L77" i="1" l="1"/>
  <c r="M77" i="1"/>
  <c r="H78" i="1"/>
  <c r="J77" i="1"/>
  <c r="I77" i="1"/>
  <c r="K77" i="1"/>
  <c r="I78" i="1" l="1"/>
  <c r="M78" i="1"/>
  <c r="H79" i="1"/>
  <c r="K78" i="1"/>
  <c r="L78" i="1"/>
  <c r="J78" i="1"/>
  <c r="J79" i="1" l="1"/>
  <c r="K79" i="1"/>
  <c r="L79" i="1"/>
  <c r="H80" i="1"/>
  <c r="M79" i="1"/>
  <c r="I79" i="1"/>
  <c r="M80" i="1" l="1"/>
  <c r="H81" i="1"/>
  <c r="K80" i="1"/>
  <c r="I80" i="1"/>
  <c r="J80" i="1"/>
  <c r="L80" i="1"/>
  <c r="I81" i="1" l="1"/>
  <c r="J81" i="1"/>
  <c r="H82" i="1"/>
  <c r="K81" i="1"/>
  <c r="L81" i="1"/>
  <c r="M81" i="1"/>
  <c r="K82" i="1" l="1"/>
  <c r="L82" i="1"/>
  <c r="M82" i="1"/>
  <c r="H83" i="1"/>
  <c r="I82" i="1"/>
  <c r="J82" i="1"/>
  <c r="L83" i="1" l="1"/>
  <c r="J83" i="1"/>
  <c r="K83" i="1"/>
  <c r="M83" i="1"/>
  <c r="I83" i="1"/>
  <c r="H84" i="1"/>
  <c r="I84" i="1" l="1"/>
  <c r="J84" i="1"/>
  <c r="K84" i="1"/>
  <c r="M84" i="1"/>
  <c r="L84" i="1"/>
  <c r="H85" i="1"/>
  <c r="L85" i="1" l="1"/>
  <c r="M85" i="1"/>
  <c r="H86" i="1"/>
  <c r="J85" i="1"/>
  <c r="I85" i="1"/>
  <c r="K85" i="1"/>
  <c r="I86" i="1" l="1"/>
  <c r="M86" i="1"/>
  <c r="H87" i="1"/>
  <c r="J86" i="1"/>
  <c r="L86" i="1"/>
  <c r="K86" i="1"/>
  <c r="J87" i="1" l="1"/>
  <c r="K87" i="1"/>
  <c r="L87" i="1"/>
  <c r="I87" i="1"/>
  <c r="M87" i="1"/>
  <c r="H88" i="1"/>
  <c r="M88" i="1" l="1"/>
  <c r="H89" i="1"/>
  <c r="K88" i="1"/>
  <c r="I88" i="1"/>
  <c r="J88" i="1"/>
  <c r="L88" i="1"/>
  <c r="I89" i="1" l="1"/>
  <c r="J89" i="1"/>
  <c r="L89" i="1"/>
  <c r="M89" i="1"/>
  <c r="K89" i="1"/>
  <c r="H90" i="1"/>
  <c r="K90" i="1" l="1"/>
  <c r="L90" i="1"/>
  <c r="M90" i="1"/>
  <c r="H91" i="1"/>
  <c r="I90" i="1"/>
  <c r="J90" i="1"/>
  <c r="L91" i="1" l="1"/>
  <c r="H92" i="1"/>
  <c r="I91" i="1"/>
  <c r="J91" i="1"/>
  <c r="K91" i="1"/>
  <c r="M91" i="1"/>
  <c r="I92" i="1" l="1"/>
  <c r="J92" i="1"/>
  <c r="K92" i="1"/>
  <c r="H93" i="1"/>
  <c r="L92" i="1"/>
  <c r="M92" i="1"/>
  <c r="L93" i="1" l="1"/>
  <c r="M93" i="1"/>
  <c r="H94" i="1"/>
  <c r="J93" i="1"/>
  <c r="K93" i="1"/>
  <c r="I93" i="1"/>
  <c r="I94" i="1" l="1"/>
  <c r="M94" i="1"/>
  <c r="H95" i="1"/>
  <c r="K94" i="1"/>
  <c r="L94" i="1"/>
  <c r="J94" i="1"/>
  <c r="J95" i="1" l="1"/>
  <c r="K95" i="1"/>
  <c r="L95" i="1"/>
  <c r="H96" i="1"/>
  <c r="M95" i="1"/>
  <c r="I95" i="1"/>
  <c r="M96" i="1" l="1"/>
  <c r="H97" i="1"/>
  <c r="K96" i="1"/>
  <c r="J96" i="1"/>
  <c r="L96" i="1"/>
  <c r="I96" i="1"/>
  <c r="J97" i="1" l="1"/>
  <c r="M97" i="1"/>
  <c r="H98" i="1"/>
  <c r="K97" i="1"/>
  <c r="L97" i="1"/>
  <c r="I97" i="1"/>
  <c r="K98" i="1" l="1"/>
  <c r="M98" i="1"/>
  <c r="H99" i="1"/>
  <c r="I98" i="1"/>
  <c r="J98" i="1"/>
  <c r="L98" i="1"/>
  <c r="L99" i="1" l="1"/>
  <c r="M99" i="1"/>
  <c r="K99" i="1"/>
  <c r="H100" i="1"/>
  <c r="I99" i="1"/>
  <c r="J99" i="1"/>
  <c r="I100" i="1" l="1"/>
  <c r="K100" i="1"/>
  <c r="J100" i="1"/>
  <c r="H101" i="1"/>
  <c r="M100" i="1"/>
  <c r="L100" i="1"/>
  <c r="I101" i="1" l="1"/>
  <c r="K101" i="1"/>
  <c r="J101" i="1"/>
  <c r="L101" i="1"/>
  <c r="H102" i="1"/>
  <c r="M101" i="1"/>
  <c r="I102" i="1" l="1"/>
  <c r="M102" i="1"/>
  <c r="L102" i="1"/>
  <c r="H103" i="1"/>
  <c r="K102" i="1"/>
  <c r="J102" i="1"/>
  <c r="L103" i="1" l="1"/>
  <c r="I103" i="1"/>
  <c r="J103" i="1"/>
  <c r="K103" i="1"/>
  <c r="H104" i="1"/>
  <c r="M103" i="1"/>
  <c r="I104" i="1" l="1"/>
  <c r="M104" i="1"/>
  <c r="J104" i="1"/>
  <c r="H105" i="1"/>
  <c r="K104" i="1"/>
  <c r="L104" i="1"/>
  <c r="J105" i="1" l="1"/>
  <c r="K105" i="1"/>
  <c r="M105" i="1"/>
  <c r="L105" i="1"/>
  <c r="H106" i="1"/>
  <c r="I105" i="1"/>
  <c r="M106" i="1" l="1"/>
  <c r="H107" i="1"/>
  <c r="I106" i="1"/>
  <c r="J106" i="1"/>
  <c r="K106" i="1"/>
  <c r="L106" i="1"/>
  <c r="L107" i="1" l="1"/>
  <c r="H108" i="1"/>
  <c r="M107" i="1"/>
  <c r="K107" i="1"/>
  <c r="I107" i="1"/>
  <c r="J107" i="1"/>
  <c r="K108" i="1" l="1"/>
  <c r="I108" i="1"/>
  <c r="J108" i="1"/>
  <c r="H109" i="1"/>
  <c r="M108" i="1"/>
  <c r="L108" i="1"/>
  <c r="M109" i="1" l="1"/>
  <c r="L109" i="1"/>
  <c r="H110" i="1"/>
  <c r="I109" i="1"/>
  <c r="K109" i="1"/>
  <c r="J109" i="1"/>
  <c r="I110" i="1" l="1"/>
  <c r="J110" i="1"/>
  <c r="K110" i="1"/>
  <c r="L110" i="1"/>
  <c r="M110" i="1"/>
  <c r="H111" i="1"/>
  <c r="L111" i="1" l="1"/>
  <c r="H112" i="1"/>
  <c r="M111" i="1"/>
  <c r="K111" i="1"/>
  <c r="I111" i="1"/>
  <c r="J111" i="1"/>
  <c r="I112" i="1" l="1"/>
  <c r="J112" i="1"/>
  <c r="K112" i="1"/>
  <c r="L112" i="1"/>
  <c r="H113" i="1"/>
  <c r="M112" i="1"/>
  <c r="J113" i="1" l="1"/>
  <c r="K113" i="1"/>
  <c r="L113" i="1"/>
  <c r="I113" i="1"/>
  <c r="M113" i="1"/>
  <c r="H114" i="1"/>
  <c r="M114" i="1" l="1"/>
  <c r="H115" i="1"/>
  <c r="L114" i="1"/>
  <c r="J114" i="1"/>
  <c r="K114" i="1"/>
  <c r="I114" i="1"/>
  <c r="I115" i="1" l="1"/>
  <c r="J115" i="1"/>
  <c r="M115" i="1"/>
  <c r="K115" i="1"/>
  <c r="H116" i="1"/>
  <c r="L115" i="1"/>
  <c r="K116" i="1" l="1"/>
  <c r="L116" i="1"/>
  <c r="M116" i="1"/>
  <c r="H117" i="1"/>
  <c r="J116" i="1"/>
  <c r="I116" i="1"/>
  <c r="M117" i="1" l="1"/>
  <c r="J117" i="1"/>
  <c r="K117" i="1"/>
  <c r="I117" i="1"/>
  <c r="L117" i="1"/>
</calcChain>
</file>

<file path=xl/sharedStrings.xml><?xml version="1.0" encoding="utf-8"?>
<sst xmlns="http://schemas.openxmlformats.org/spreadsheetml/2006/main" count="55" uniqueCount="49">
  <si>
    <t>Institute for Empirical Macroeconomics, Federal Reserve Bank of Minneapolis, 15.</t>
  </si>
  <si>
    <r>
      <t xml:space="preserve">Ljungqvist, Lars and Thomas J. Sargent.  </t>
    </r>
    <r>
      <rPr>
        <i/>
        <sz val="10"/>
        <rFont val="Helv"/>
      </rPr>
      <t>Recursive Macroeconomic Theory</t>
    </r>
    <r>
      <rPr>
        <sz val="10"/>
        <rFont val="Helv"/>
      </rPr>
      <t>.  (Cambridge, Mass.:  MIT Press, 2000).</t>
    </r>
  </si>
  <si>
    <t>P. LeBel</t>
  </si>
  <si>
    <t>©2001</t>
  </si>
  <si>
    <t xml:space="preserve">     Financial markets are said to be efficient when the evolution of prices is purely random.  The</t>
  </si>
  <si>
    <t>premise of this argument is that economic agents readily incorporate all readily available information</t>
  </si>
  <si>
    <t>and adjust asset prices accordingly.  To the extent that this is true, there must be a truly random</t>
  </si>
  <si>
    <t xml:space="preserve">     Consider the following price equation:</t>
  </si>
  <si>
    <r>
      <t>p</t>
    </r>
    <r>
      <rPr>
        <b/>
        <vertAlign val="subscript"/>
        <sz val="18"/>
        <rFont val="Helv"/>
      </rPr>
      <t>0</t>
    </r>
    <r>
      <rPr>
        <b/>
        <sz val="12"/>
        <rFont val="Helv"/>
      </rPr>
      <t xml:space="preserve"> =</t>
    </r>
  </si>
  <si>
    <t>a =</t>
  </si>
  <si>
    <r>
      <t>p</t>
    </r>
    <r>
      <rPr>
        <vertAlign val="subscript"/>
        <sz val="18"/>
        <rFont val="Helv"/>
      </rPr>
      <t>(t+1</t>
    </r>
    <r>
      <rPr>
        <vertAlign val="subscript"/>
        <sz val="12"/>
        <rFont val="Helv"/>
      </rPr>
      <t>)</t>
    </r>
    <r>
      <rPr>
        <sz val="12"/>
        <rFont val="Helv"/>
      </rPr>
      <t xml:space="preserve"> = Xp</t>
    </r>
    <r>
      <rPr>
        <vertAlign val="subscript"/>
        <sz val="18"/>
        <rFont val="Helv"/>
      </rPr>
      <t>(t)</t>
    </r>
    <r>
      <rPr>
        <sz val="12"/>
        <rFont val="Helv"/>
      </rPr>
      <t xml:space="preserve"> - Xp</t>
    </r>
    <r>
      <rPr>
        <vertAlign val="superscript"/>
        <sz val="18"/>
        <rFont val="Helv"/>
      </rPr>
      <t>a</t>
    </r>
    <r>
      <rPr>
        <vertAlign val="subscript"/>
        <sz val="18"/>
        <rFont val="Helv"/>
      </rPr>
      <t>(t)</t>
    </r>
    <r>
      <rPr>
        <sz val="12"/>
        <rFont val="Helv"/>
      </rPr>
      <t xml:space="preserve">.  With this in mind, let us now </t>
    </r>
  </si>
  <si>
    <t>X =</t>
  </si>
  <si>
    <t>A</t>
  </si>
  <si>
    <t>B</t>
  </si>
  <si>
    <t>C</t>
  </si>
  <si>
    <t>D</t>
  </si>
  <si>
    <t>E</t>
  </si>
  <si>
    <t>F</t>
  </si>
  <si>
    <t>60 period mean</t>
  </si>
  <si>
    <t>standard deviation</t>
  </si>
  <si>
    <t>coefficient of variation</t>
  </si>
  <si>
    <t>As you move from case A to Case F, there is increasing chaos in the series based on successively</t>
  </si>
  <si>
    <t>higher values of X.  In turn, for successively higher values of X the mean first increases and then</t>
  </si>
  <si>
    <t>Table 1</t>
  </si>
  <si>
    <t>The real question is at what point does a series become truly random.  Although we have introduced</t>
  </si>
  <si>
    <t>tends toward .5.  The degree of chaos can be measured by the coefficient of variation for each case.</t>
  </si>
  <si>
    <t>successively higher degrees of chaos in each price series, we have done so through a mathematical</t>
  </si>
  <si>
    <t>equation rather than through a statistical random number process.  To the extent that one can discover</t>
  </si>
  <si>
    <t>the underlying equation of a process, it thus becomes possible to predict the next value in the series.</t>
  </si>
  <si>
    <t>pattern to the movement of asset prices, i.e., that they have no predictive pattern.  We examine this</t>
  </si>
  <si>
    <t>proposition below by introducing progressively higher levels of chaos in a determinstic equation.</t>
  </si>
  <si>
    <t>examine the price path under different values of X,  p, and a defined in Table 1 below.</t>
  </si>
  <si>
    <t>The efficient market hypothesis in finance is built on the notion that such a prediction cannot be made.</t>
  </si>
  <si>
    <t>X = 3.556</t>
  </si>
  <si>
    <t>X = 3.000</t>
  </si>
  <si>
    <t>X = 2.500</t>
  </si>
  <si>
    <t>X = 3.150</t>
  </si>
  <si>
    <t>X = 4.000</t>
  </si>
  <si>
    <t xml:space="preserve">       Chaos in Asset Pricing</t>
  </si>
  <si>
    <t>Bibliography</t>
  </si>
  <si>
    <r>
      <t>A Guide to the New Science of Disorder</t>
    </r>
    <r>
      <rPr>
        <sz val="12"/>
        <rFont val="Helv"/>
      </rPr>
      <t>.  (New York:  W.W. Norton, 1991, 1993), pp. 174-183.</t>
    </r>
  </si>
  <si>
    <t>Hilborn, Robert C.  Chaos and Nonlinear Dynamics.  (New York:  Oxford University Press, 1994).</t>
  </si>
  <si>
    <r>
      <t xml:space="preserve">Savit, Robert.  "Chaos in Financial Markets", in Nina Hall, editor, </t>
    </r>
    <r>
      <rPr>
        <i/>
        <sz val="10"/>
        <rFont val="Helv"/>
      </rPr>
      <t xml:space="preserve">Exploring Chaos: </t>
    </r>
  </si>
  <si>
    <r>
      <t xml:space="preserve">Gilmore, Robert. </t>
    </r>
    <r>
      <rPr>
        <i/>
        <sz val="10"/>
        <rFont val="Helv"/>
      </rPr>
      <t>Catastrophe Theory for Scientists and Engineers</t>
    </r>
    <r>
      <rPr>
        <sz val="10"/>
        <rFont val="Helv"/>
      </rPr>
      <t>.  (New York:  John Wiley and Sons, 1981).</t>
    </r>
  </si>
  <si>
    <r>
      <t xml:space="preserve">Bertseka, Dimitri P.  </t>
    </r>
    <r>
      <rPr>
        <i/>
        <sz val="10"/>
        <rFont val="Helv"/>
      </rPr>
      <t>Dynamic Programming and Stochastic Control</t>
    </r>
    <r>
      <rPr>
        <sz val="10"/>
        <rFont val="Helv"/>
      </rPr>
      <t>.  (New York:  Academic Press, 1976).</t>
    </r>
  </si>
  <si>
    <r>
      <t xml:space="preserve">Bertseka, Dimitri P.  </t>
    </r>
    <r>
      <rPr>
        <i/>
        <sz val="10"/>
        <rFont val="Helv"/>
      </rPr>
      <t>Dynamic Programming:  Deterministic and Stochastic Models</t>
    </r>
    <r>
      <rPr>
        <sz val="10"/>
        <rFont val="Helv"/>
      </rPr>
      <t>.  (Englewood Cliffs, NJ: Prentice-Hall, 1987).</t>
    </r>
  </si>
  <si>
    <r>
      <t xml:space="preserve">Duffie, Darrell. </t>
    </r>
    <r>
      <rPr>
        <i/>
        <sz val="10"/>
        <rFont val="Helv"/>
      </rPr>
      <t>Dynamic Asset Pricing Theory</t>
    </r>
    <r>
      <rPr>
        <sz val="10"/>
        <rFont val="Helv"/>
      </rPr>
      <t>.  (Princeton, NJ:  Princeton U. Press, 1996).</t>
    </r>
  </si>
  <si>
    <r>
      <t xml:space="preserve">Farmer, Roger E.A.  </t>
    </r>
    <r>
      <rPr>
        <i/>
        <sz val="10"/>
        <rFont val="Helv"/>
      </rPr>
      <t>The Macroeconomics of Self-Fulfilling Prophecies</t>
    </r>
    <r>
      <rPr>
        <sz val="10"/>
        <rFont val="Helv"/>
      </rPr>
      <t>.  (Cambridge, Mass.:  Cambridge U.Press, 1993).</t>
    </r>
  </si>
  <si>
    <t>Sims, Christopher A., 1989.  "Solving Nonlinear Stochastic Optimization and Equilibrium Problems Backwards." Mimeo,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</si>
</sst>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9"/>
      <name val="Helv"/>
    </font>
    <font>
      <sz val="12"/>
      <name val="Helv"/>
    </font>
    <font>
      <b/>
      <sz val="12"/>
      <name val="Helv"/>
    </font>
    <font>
      <b/>
      <sz val="12"/>
      <color indexed="12"/>
      <name val="Helv"/>
    </font>
    <font>
      <vertAlign val="superscript"/>
      <sz val="18"/>
      <name val="Helv"/>
    </font>
    <font>
      <vertAlign val="subscript"/>
      <sz val="18"/>
      <name val="Helv"/>
    </font>
    <font>
      <b/>
      <vertAlign val="subscript"/>
      <sz val="18"/>
      <name val="Helv"/>
    </font>
    <font>
      <vertAlign val="subscript"/>
      <sz val="12"/>
      <name val="Helv"/>
    </font>
    <font>
      <sz val="10"/>
      <name val="Helv"/>
    </font>
    <font>
      <i/>
      <sz val="12"/>
      <name val="Helv"/>
    </font>
    <font>
      <b/>
      <sz val="10"/>
      <name val="Helv"/>
    </font>
    <font>
      <i/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Border="1" applyAlignment="1">
      <alignment horizontal="right"/>
    </xf>
    <xf numFmtId="2" fontId="8" fillId="0" borderId="0" xfId="0" applyNumberFormat="1" applyFont="1"/>
    <xf numFmtId="2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/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164" fontId="8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/>
    <xf numFmtId="0" fontId="2" fillId="0" borderId="7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2" fillId="0" borderId="0" xfId="0" applyFont="1" applyAlignment="1">
      <alignment horizontal="center"/>
    </xf>
    <xf numFmtId="2" fontId="8" fillId="0" borderId="0" xfId="0" applyNumberFormat="1" applyFont="1" applyBorder="1"/>
    <xf numFmtId="164" fontId="8" fillId="0" borderId="0" xfId="0" applyNumberFormat="1" applyFont="1"/>
    <xf numFmtId="0" fontId="1" fillId="0" borderId="8" xfId="0" applyFont="1" applyBorder="1"/>
    <xf numFmtId="0" fontId="2" fillId="0" borderId="0" xfId="0" applyFont="1"/>
    <xf numFmtId="0" fontId="10" fillId="0" borderId="5" xfId="0" applyFont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Path Case A</a:t>
            </a:r>
          </a:p>
        </c:rich>
      </c:tx>
      <c:layout>
        <c:manualLayout>
          <c:xMode val="edge"/>
          <c:yMode val="edge"/>
          <c:x val="0.33789462270594051"/>
          <c:y val="3.6037222498271813E-2"/>
        </c:manualLayout>
      </c:layout>
      <c:overlay val="0"/>
      <c:spPr>
        <a:noFill/>
        <a:ln w="254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945769489603958"/>
          <c:y val="0.17568145967907511"/>
          <c:w val="0.83961694126930675"/>
          <c:h val="0.59010951840920101"/>
        </c:manualLayout>
      </c:layout>
      <c:lineChart>
        <c:grouping val="standard"/>
        <c:varyColors val="0"/>
        <c:ser>
          <c:idx val="0"/>
          <c:order val="0"/>
          <c:tx>
            <c:v>Price Path 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Price Trend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0.10386721316359027"/>
                  <c:y val="0.30333011359067641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Sheet1!$B$57:$B$117</c:f>
              <c:numCache>
                <c:formatCode>0.00</c:formatCode>
                <c:ptCount val="61"/>
                <c:pt idx="0">
                  <c:v>0.01</c:v>
                </c:pt>
                <c:pt idx="1">
                  <c:v>2.4750000000000001E-2</c:v>
                </c:pt>
                <c:pt idx="2">
                  <c:v>6.0343593750000001E-2</c:v>
                </c:pt>
                <c:pt idx="3">
                  <c:v>0.1417556111083374</c:v>
                </c:pt>
                <c:pt idx="4">
                  <c:v>0.30415239456909798</c:v>
                </c:pt>
                <c:pt idx="5">
                  <c:v>0.52910928861745432</c:v>
                </c:pt>
                <c:pt idx="6">
                  <c:v>0.62288162329046437</c:v>
                </c:pt>
                <c:pt idx="7">
                  <c:v>0.58725026664375091</c:v>
                </c:pt>
                <c:pt idx="8">
                  <c:v>0.60596847742648574</c:v>
                </c:pt>
                <c:pt idx="9">
                  <c:v>0.59692670447978102</c:v>
                </c:pt>
                <c:pt idx="10">
                  <c:v>0.60151303489672303</c:v>
                </c:pt>
                <c:pt idx="11">
                  <c:v>0.59923775936514168</c:v>
                </c:pt>
                <c:pt idx="12">
                  <c:v>0.6003796677904657</c:v>
                </c:pt>
                <c:pt idx="13">
                  <c:v>0.59980980573568932</c:v>
                </c:pt>
                <c:pt idx="14">
                  <c:v>0.60009500669750981</c:v>
                </c:pt>
                <c:pt idx="15">
                  <c:v>0.59995247408556363</c:v>
                </c:pt>
                <c:pt idx="16">
                  <c:v>0.60002375731043689</c:v>
                </c:pt>
                <c:pt idx="17">
                  <c:v>0.59998811993375689</c:v>
                </c:pt>
                <c:pt idx="18">
                  <c:v>0.6000059396802816</c:v>
                </c:pt>
                <c:pt idx="19">
                  <c:v>0.59999703007165961</c:v>
                </c:pt>
                <c:pt idx="20">
                  <c:v>0.60000148494211891</c:v>
                </c:pt>
                <c:pt idx="21">
                  <c:v>0.59999925752342809</c:v>
                </c:pt>
                <c:pt idx="22">
                  <c:v>0.60000037123690764</c:v>
                </c:pt>
                <c:pt idx="23">
                  <c:v>0.59999981438120153</c:v>
                </c:pt>
                <c:pt idx="24">
                  <c:v>0.6000000928093131</c:v>
                </c:pt>
                <c:pt idx="25">
                  <c:v>0.59999995359532199</c:v>
                </c:pt>
                <c:pt idx="26">
                  <c:v>0.6000000232023337</c:v>
                </c:pt>
                <c:pt idx="27">
                  <c:v>0.59999998839883184</c:v>
                </c:pt>
                <c:pt idx="28">
                  <c:v>0.60000000580058366</c:v>
                </c:pt>
                <c:pt idx="29">
                  <c:v>0.59999999709970808</c:v>
                </c:pt>
                <c:pt idx="30">
                  <c:v>0.60000000145014598</c:v>
                </c:pt>
                <c:pt idx="31">
                  <c:v>0.59999999927492698</c:v>
                </c:pt>
                <c:pt idx="32">
                  <c:v>0.60000000036253665</c:v>
                </c:pt>
                <c:pt idx="33">
                  <c:v>0.59999999981873176</c:v>
                </c:pt>
                <c:pt idx="34">
                  <c:v>0.60000000009063414</c:v>
                </c:pt>
                <c:pt idx="35">
                  <c:v>0.59999999995468301</c:v>
                </c:pt>
                <c:pt idx="36">
                  <c:v>0.60000000002265852</c:v>
                </c:pt>
                <c:pt idx="37">
                  <c:v>0.59999999998867071</c:v>
                </c:pt>
                <c:pt idx="38">
                  <c:v>0.60000000000566467</c:v>
                </c:pt>
                <c:pt idx="39">
                  <c:v>0.59999999999716758</c:v>
                </c:pt>
                <c:pt idx="40">
                  <c:v>0.60000000000141629</c:v>
                </c:pt>
                <c:pt idx="41">
                  <c:v>0.59999999999929177</c:v>
                </c:pt>
                <c:pt idx="42">
                  <c:v>0.60000000000035414</c:v>
                </c:pt>
                <c:pt idx="43">
                  <c:v>0.5999999999998229</c:v>
                </c:pt>
                <c:pt idx="44">
                  <c:v>0.60000000000008846</c:v>
                </c:pt>
                <c:pt idx="45">
                  <c:v>0.59999999999995568</c:v>
                </c:pt>
                <c:pt idx="46">
                  <c:v>0.60000000000002218</c:v>
                </c:pt>
                <c:pt idx="47">
                  <c:v>0.59999999999998899</c:v>
                </c:pt>
                <c:pt idx="48">
                  <c:v>0.60000000000000553</c:v>
                </c:pt>
                <c:pt idx="49">
                  <c:v>0.5999999999999972</c:v>
                </c:pt>
                <c:pt idx="50">
                  <c:v>0.6000000000000012</c:v>
                </c:pt>
                <c:pt idx="51">
                  <c:v>0.59999999999999953</c:v>
                </c:pt>
                <c:pt idx="52">
                  <c:v>0.60000000000000031</c:v>
                </c:pt>
                <c:pt idx="53">
                  <c:v>0.6</c:v>
                </c:pt>
                <c:pt idx="54">
                  <c:v>0.60000000000000009</c:v>
                </c:pt>
                <c:pt idx="55">
                  <c:v>0.6</c:v>
                </c:pt>
                <c:pt idx="56">
                  <c:v>0.60000000000000009</c:v>
                </c:pt>
                <c:pt idx="57">
                  <c:v>0.6</c:v>
                </c:pt>
                <c:pt idx="58">
                  <c:v>0.60000000000000009</c:v>
                </c:pt>
                <c:pt idx="59">
                  <c:v>0.6</c:v>
                </c:pt>
                <c:pt idx="60">
                  <c:v>0.60000000000000009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7-1A48-8881-419A6201F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84335"/>
        <c:axId val="1"/>
      </c:lineChart>
      <c:catAx>
        <c:axId val="125608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5608433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526308180396035"/>
          <c:y val="0.86939799277080754"/>
          <c:w val="0.5358530885336632"/>
          <c:h val="7.20744449965436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Path B</a:t>
            </a:r>
          </a:p>
        </c:rich>
      </c:tx>
      <c:layout>
        <c:manualLayout>
          <c:xMode val="edge"/>
          <c:yMode val="edge"/>
          <c:x val="0.38514817945912877"/>
          <c:y val="3.5715533806177042E-2"/>
        </c:manualLayout>
      </c:layout>
      <c:overlay val="0"/>
      <c:spPr>
        <a:noFill/>
        <a:ln w="254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11176967273789"/>
          <c:y val="0.17857766903088521"/>
          <c:w val="0.85138018617281097"/>
          <c:h val="0.58930630780192117"/>
        </c:manualLayout>
      </c:layout>
      <c:lineChart>
        <c:grouping val="standard"/>
        <c:varyColors val="0"/>
        <c:ser>
          <c:idx val="0"/>
          <c:order val="0"/>
          <c:tx>
            <c:v>Price Path B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Price Trend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7.5621270125097673E-2"/>
                  <c:y val="0.31697621172411311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Sheet1!$C$57:$C$117</c:f>
              <c:numCache>
                <c:formatCode>0.00</c:formatCode>
                <c:ptCount val="61"/>
                <c:pt idx="0">
                  <c:v>0.01</c:v>
                </c:pt>
                <c:pt idx="1">
                  <c:v>2.9699999999999997E-2</c:v>
                </c:pt>
                <c:pt idx="2">
                  <c:v>8.6453729999999979E-2</c:v>
                </c:pt>
                <c:pt idx="3">
                  <c:v>0.23693844770726122</c:v>
                </c:pt>
                <c:pt idx="4">
                  <c:v>0.54239585911600396</c:v>
                </c:pt>
                <c:pt idx="5">
                  <c:v>0.74460777338944784</c:v>
                </c:pt>
                <c:pt idx="6">
                  <c:v>0.57050111159236971</c:v>
                </c:pt>
                <c:pt idx="7">
                  <c:v>0.73508877979272069</c:v>
                </c:pt>
                <c:pt idx="8">
                  <c:v>0.58419979684670897</c:v>
                </c:pt>
                <c:pt idx="9">
                  <c:v>0.72873118263291881</c:v>
                </c:pt>
                <c:pt idx="10">
                  <c:v>0.59304613827403907</c:v>
                </c:pt>
                <c:pt idx="11">
                  <c:v>0.72402724845686528</c:v>
                </c:pt>
                <c:pt idx="12">
                  <c:v>0.59943537584653761</c:v>
                </c:pt>
                <c:pt idx="13">
                  <c:v>0.72033781809077335</c:v>
                </c:pt>
                <c:pt idx="14">
                  <c:v>0.60435373775699164</c:v>
                </c:pt>
                <c:pt idx="15">
                  <c:v>0.71733089224843516</c:v>
                </c:pt>
                <c:pt idx="16">
                  <c:v>0.60830184982349733</c:v>
                </c:pt>
                <c:pt idx="17">
                  <c:v>0.71481212797442595</c:v>
                </c:pt>
                <c:pt idx="18">
                  <c:v>0.6115672490252968</c:v>
                </c:pt>
                <c:pt idx="19">
                  <c:v>0.71265824683478218</c:v>
                </c:pt>
                <c:pt idx="20">
                  <c:v>0.61432941015947051</c:v>
                </c:pt>
                <c:pt idx="21">
                  <c:v>0.71078635791776268</c:v>
                </c:pt>
                <c:pt idx="22">
                  <c:v>0.6167073339472946</c:v>
                </c:pt>
                <c:pt idx="23">
                  <c:v>0.70913819460874405</c:v>
                </c:pt>
                <c:pt idx="24">
                  <c:v>0.6187836466673855</c:v>
                </c:pt>
                <c:pt idx="25">
                  <c:v>0.7076713358531932</c:v>
                </c:pt>
                <c:pt idx="26">
                  <c:v>0.6206178487948506</c:v>
                </c:pt>
                <c:pt idx="27">
                  <c:v>0.70635400365630763</c:v>
                </c:pt>
                <c:pt idx="28">
                  <c:v>0.62225407552503786</c:v>
                </c:pt>
                <c:pt idx="29">
                  <c:v>0.70516182305255515</c:v>
                </c:pt>
                <c:pt idx="30">
                  <c:v>0.62372587908525601</c:v>
                </c:pt>
                <c:pt idx="31">
                  <c:v>0.70407572053374201</c:v>
                </c:pt>
                <c:pt idx="32">
                  <c:v>0.625059300865902</c:v>
                </c:pt>
                <c:pt idx="33">
                  <c:v>0.70308051380079539</c:v>
                </c:pt>
                <c:pt idx="34">
                  <c:v>0.62627491474321451</c:v>
                </c:pt>
                <c:pt idx="35">
                  <c:v>0.70216393771978169</c:v>
                </c:pt>
                <c:pt idx="36">
                  <c:v>0.62738922685689702</c:v>
                </c:pt>
                <c:pt idx="37">
                  <c:v>0.70131595464240615</c:v>
                </c:pt>
                <c:pt idx="38">
                  <c:v>0.62841565921925002</c:v>
                </c:pt>
                <c:pt idx="39">
                  <c:v>0.70052825540185637</c:v>
                </c:pt>
                <c:pt idx="40">
                  <c:v>0.62936525635646356</c:v>
                </c:pt>
                <c:pt idx="41">
                  <c:v>0.69979389134347936</c:v>
                </c:pt>
                <c:pt idx="42">
                  <c:v>0.63024720294548953</c:v>
                </c:pt>
                <c:pt idx="43">
                  <c:v>0.69910699837462942</c:v>
                </c:pt>
                <c:pt idx="44">
                  <c:v>0.63106920959473589</c:v>
                </c:pt>
                <c:pt idx="45">
                  <c:v>0.69846258688863361</c:v>
                </c:pt>
                <c:pt idx="46">
                  <c:v>0.63183780481641438</c:v>
                </c:pt>
                <c:pt idx="47">
                  <c:v>0.69785637966356706</c:v>
                </c:pt>
                <c:pt idx="48">
                  <c:v>0.63255855907927927</c:v>
                </c:pt>
                <c:pt idx="49">
                  <c:v>0.69728468524447562</c:v>
                </c:pt>
                <c:pt idx="50">
                  <c:v>0.63323625890396462</c:v>
                </c:pt>
                <c:pt idx="51">
                  <c:v>0.69674429793982728</c:v>
                </c:pt>
                <c:pt idx="52">
                  <c:v>0.63387504368449354</c:v>
                </c:pt>
                <c:pt idx="53">
                  <c:v>0.6962324180354249</c:v>
                </c:pt>
                <c:pt idx="54">
                  <c:v>0.6344785143359104</c:v>
                </c:pt>
                <c:pt idx="55">
                  <c:v>0.69574658754601915</c:v>
                </c:pt>
                <c:pt idx="56">
                  <c:v>0.6350498203922661</c:v>
                </c:pt>
                <c:pt idx="57">
                  <c:v>0.69528463803605001</c:v>
                </c:pt>
                <c:pt idx="58">
                  <c:v>0.63559173044138695</c:v>
                </c:pt>
                <c:pt idx="59">
                  <c:v>0.69484464790773059</c:v>
                </c:pt>
                <c:pt idx="60">
                  <c:v>0.63610668954513727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E45-8F8B-ADF622A2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10463"/>
        <c:axId val="1"/>
      </c:lineChart>
      <c:catAx>
        <c:axId val="12560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5601046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649449615911414"/>
          <c:y val="0.87503057825133757"/>
          <c:w val="0.53380186275914332"/>
          <c:h val="5.3573300709265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Path C</a:t>
            </a:r>
          </a:p>
        </c:rich>
      </c:tx>
      <c:layout>
        <c:manualLayout>
          <c:xMode val="edge"/>
          <c:yMode val="edge"/>
          <c:x val="0.38357344978865143"/>
          <c:y val="3.6200249754988506E-2"/>
        </c:manualLayout>
      </c:layout>
      <c:overlay val="0"/>
      <c:spPr>
        <a:noFill/>
        <a:ln w="254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986670305895357"/>
          <c:y val="0.16742615511682185"/>
          <c:w val="0.84591644730175808"/>
          <c:h val="0.62445430827355175"/>
        </c:manualLayout>
      </c:layout>
      <c:lineChart>
        <c:grouping val="standard"/>
        <c:varyColors val="0"/>
        <c:ser>
          <c:idx val="0"/>
          <c:order val="0"/>
          <c:tx>
            <c:v>Price Path C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Price Trend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2.2000294418023647E-2"/>
                  <c:y val="0.36577129245652001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Sheet1!$D$57:$D$117</c:f>
              <c:numCache>
                <c:formatCode>0.00</c:formatCode>
                <c:ptCount val="61"/>
                <c:pt idx="0">
                  <c:v>0.01</c:v>
                </c:pt>
                <c:pt idx="1">
                  <c:v>3.1185000000000001E-2</c:v>
                </c:pt>
                <c:pt idx="2">
                  <c:v>9.5169361691249996E-2</c:v>
                </c:pt>
                <c:pt idx="3">
                  <c:v>0.27125328600256959</c:v>
                </c:pt>
                <c:pt idx="4">
                  <c:v>0.6226760636314399</c:v>
                </c:pt>
                <c:pt idx="5">
                  <c:v>0.74009433774746891</c:v>
                </c:pt>
                <c:pt idx="6">
                  <c:v>0.60591733329205355</c:v>
                </c:pt>
                <c:pt idx="7">
                  <c:v>0.75216178330114514</c:v>
                </c:pt>
                <c:pt idx="8">
                  <c:v>0.587205470383517</c:v>
                </c:pt>
                <c:pt idx="9">
                  <c:v>0.76354489869584685</c:v>
                </c:pt>
                <c:pt idx="10">
                  <c:v>0.56871387206989699</c:v>
                </c:pt>
                <c:pt idx="11">
                  <c:v>0.77262697192325991</c:v>
                </c:pt>
                <c:pt idx="12">
                  <c:v>0.55337478266685536</c:v>
                </c:pt>
                <c:pt idx="13">
                  <c:v>0.77852606761208776</c:v>
                </c:pt>
                <c:pt idx="14">
                  <c:v>0.54313317343072209</c:v>
                </c:pt>
                <c:pt idx="15">
                  <c:v>0.78163951745185511</c:v>
                </c:pt>
                <c:pt idx="16">
                  <c:v>0.53763942395988162</c:v>
                </c:pt>
                <c:pt idx="17">
                  <c:v>0.78303731235649998</c:v>
                </c:pt>
                <c:pt idx="18">
                  <c:v>0.5351531214141283</c:v>
                </c:pt>
                <c:pt idx="19">
                  <c:v>0.78360741287275715</c:v>
                </c:pt>
                <c:pt idx="20">
                  <c:v>0.5341355313954077</c:v>
                </c:pt>
                <c:pt idx="21">
                  <c:v>0.78382951131351242</c:v>
                </c:pt>
                <c:pt idx="22">
                  <c:v>0.53373854679872834</c:v>
                </c:pt>
                <c:pt idx="23">
                  <c:v>0.78391438794871648</c:v>
                </c:pt>
                <c:pt idx="24">
                  <c:v>0.53358675399447297</c:v>
                </c:pt>
                <c:pt idx="25">
                  <c:v>0.78394657936176138</c:v>
                </c:pt>
                <c:pt idx="26">
                  <c:v>0.53352917121657795</c:v>
                </c:pt>
                <c:pt idx="27">
                  <c:v>0.78395875323421749</c:v>
                </c:pt>
                <c:pt idx="28">
                  <c:v>0.53350739335425668</c:v>
                </c:pt>
                <c:pt idx="29">
                  <c:v>0.78396335196039979</c:v>
                </c:pt>
                <c:pt idx="30">
                  <c:v>0.53349916644175455</c:v>
                </c:pt>
                <c:pt idx="31">
                  <c:v>0.78396508842027901</c:v>
                </c:pt>
                <c:pt idx="32">
                  <c:v>0.53349605995915872</c:v>
                </c:pt>
                <c:pt idx="33">
                  <c:v>0.78396574399671914</c:v>
                </c:pt>
                <c:pt idx="34">
                  <c:v>0.53349488714462789</c:v>
                </c:pt>
                <c:pt idx="35">
                  <c:v>0.78396599148578106</c:v>
                </c:pt>
                <c:pt idx="36">
                  <c:v>0.5334944443904166</c:v>
                </c:pt>
                <c:pt idx="37">
                  <c:v>0.78396608491417841</c:v>
                </c:pt>
                <c:pt idx="38">
                  <c:v>0.53349427724831822</c:v>
                </c:pt>
                <c:pt idx="39">
                  <c:v>0.78396612018358014</c:v>
                </c:pt>
                <c:pt idx="40">
                  <c:v>0.53349421415183595</c:v>
                </c:pt>
                <c:pt idx="41">
                  <c:v>0.78396613349780531</c:v>
                </c:pt>
                <c:pt idx="42">
                  <c:v>0.5334941903328656</c:v>
                </c:pt>
                <c:pt idx="43">
                  <c:v>0.78396613852392893</c:v>
                </c:pt>
                <c:pt idx="44">
                  <c:v>0.53349418134119753</c:v>
                </c:pt>
                <c:pt idx="45">
                  <c:v>0.78396614042129154</c:v>
                </c:pt>
                <c:pt idx="46">
                  <c:v>0.5334941779468414</c:v>
                </c:pt>
                <c:pt idx="47">
                  <c:v>0.7839661411375457</c:v>
                </c:pt>
                <c:pt idx="48">
                  <c:v>0.53349417666547239</c:v>
                </c:pt>
                <c:pt idx="49">
                  <c:v>0.78396614140793153</c:v>
                </c:pt>
                <c:pt idx="50">
                  <c:v>0.53349417618175554</c:v>
                </c:pt>
                <c:pt idx="51">
                  <c:v>0.78396614151000221</c:v>
                </c:pt>
                <c:pt idx="52">
                  <c:v>0.53349417599915228</c:v>
                </c:pt>
                <c:pt idx="53">
                  <c:v>0.78396614154853406</c:v>
                </c:pt>
                <c:pt idx="54">
                  <c:v>0.53349417593021942</c:v>
                </c:pt>
                <c:pt idx="55">
                  <c:v>0.78396614156307998</c:v>
                </c:pt>
                <c:pt idx="56">
                  <c:v>0.53349417590419712</c:v>
                </c:pt>
                <c:pt idx="57">
                  <c:v>0.78396614156857092</c:v>
                </c:pt>
                <c:pt idx="58">
                  <c:v>0.53349417589437387</c:v>
                </c:pt>
                <c:pt idx="59">
                  <c:v>0.7839661415706437</c:v>
                </c:pt>
                <c:pt idx="60">
                  <c:v>0.5334941758906655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5-3C4F-90E2-6EE2F1250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397743"/>
        <c:axId val="1"/>
      </c:lineChart>
      <c:catAx>
        <c:axId val="125539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5539774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58293200699019"/>
          <c:y val="0.89595618143596556"/>
          <c:w val="0.53768778229302028"/>
          <c:h val="7.2400499509977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Path D</a:t>
            </a:r>
          </a:p>
        </c:rich>
      </c:tx>
      <c:layout>
        <c:manualLayout>
          <c:xMode val="edge"/>
          <c:yMode val="edge"/>
          <c:x val="0.38514817945912877"/>
          <c:y val="3.6037222498271813E-2"/>
        </c:manualLayout>
      </c:layout>
      <c:overlay val="0"/>
      <c:spPr>
        <a:noFill/>
        <a:ln w="254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11176967273789"/>
          <c:y val="0.16216750124222318"/>
          <c:w val="0.85813717177735704"/>
          <c:h val="0.62164208809518884"/>
        </c:manualLayout>
      </c:layout>
      <c:lineChart>
        <c:grouping val="standard"/>
        <c:varyColors val="0"/>
        <c:ser>
          <c:idx val="0"/>
          <c:order val="0"/>
          <c:tx>
            <c:v>Price Path D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Price Trend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8.2322961974427344E-2"/>
                  <c:y val="0.3064164760164602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Sheet1!$E$57:$E$117</c:f>
              <c:numCache>
                <c:formatCode>0.00</c:formatCode>
                <c:ptCount val="61"/>
                <c:pt idx="0">
                  <c:v>0.01</c:v>
                </c:pt>
                <c:pt idx="1">
                  <c:v>3.5204400000000004E-2</c:v>
                </c:pt>
                <c:pt idx="2">
                  <c:v>0.12077971858459587</c:v>
                </c:pt>
                <c:pt idx="3">
                  <c:v>0.37761867434841634</c:v>
                </c:pt>
                <c:pt idx="4">
                  <c:v>0.83574111638454218</c:v>
                </c:pt>
                <c:pt idx="5">
                  <c:v>0.48816022224607103</c:v>
                </c:pt>
                <c:pt idx="6">
                  <c:v>0.88850151872069472</c:v>
                </c:pt>
                <c:pt idx="7">
                  <c:v>0.35228072274829403</c:v>
                </c:pt>
                <c:pt idx="8">
                  <c:v>0.81140457779599884</c:v>
                </c:pt>
                <c:pt idx="9">
                  <c:v>0.5441646838268861</c:v>
                </c:pt>
                <c:pt idx="10">
                  <c:v>0.88206395337798749</c:v>
                </c:pt>
                <c:pt idx="11">
                  <c:v>0.36992049394177462</c:v>
                </c:pt>
                <c:pt idx="12">
                  <c:v>0.82883006940057269</c:v>
                </c:pt>
                <c:pt idx="13">
                  <c:v>0.50449251308869947</c:v>
                </c:pt>
                <c:pt idx="14">
                  <c:v>0.88892823041178193</c:v>
                </c:pt>
                <c:pt idx="15">
                  <c:v>0.35110106112962969</c:v>
                </c:pt>
                <c:pt idx="16">
                  <c:v>0.81016030094765568</c:v>
                </c:pt>
                <c:pt idx="17">
                  <c:v>0.54691488991830806</c:v>
                </c:pt>
                <c:pt idx="18">
                  <c:v>0.88117321947765692</c:v>
                </c:pt>
                <c:pt idx="19">
                  <c:v>0.37233800933380268</c:v>
                </c:pt>
                <c:pt idx="20">
                  <c:v>0.83104579179079519</c:v>
                </c:pt>
                <c:pt idx="21">
                  <c:v>0.49929327937092527</c:v>
                </c:pt>
                <c:pt idx="22">
                  <c:v>0.88899822394140693</c:v>
                </c:pt>
                <c:pt idx="23">
                  <c:v>0.35090743757565246</c:v>
                </c:pt>
                <c:pt idx="24">
                  <c:v>0.80995512624256272</c:v>
                </c:pt>
                <c:pt idx="25">
                  <c:v>0.54736732690994305</c:v>
                </c:pt>
                <c:pt idx="26">
                  <c:v>0.88102153203004185</c:v>
                </c:pt>
                <c:pt idx="27">
                  <c:v>0.37274913761243011</c:v>
                </c:pt>
                <c:pt idx="28">
                  <c:v>0.83141846728487989</c:v>
                </c:pt>
                <c:pt idx="29">
                  <c:v>0.49841535917327562</c:v>
                </c:pt>
                <c:pt idx="30">
                  <c:v>0.88899107057622917</c:v>
                </c:pt>
                <c:pt idx="31">
                  <c:v>0.35092722757452677</c:v>
                </c:pt>
                <c:pt idx="32">
                  <c:v>0.80997610910203832</c:v>
                </c:pt>
                <c:pt idx="33">
                  <c:v>0.54732107071087821</c:v>
                </c:pt>
                <c:pt idx="34">
                  <c:v>0.88103710704465565</c:v>
                </c:pt>
                <c:pt idx="35">
                  <c:v>0.37270693118372078</c:v>
                </c:pt>
                <c:pt idx="36">
                  <c:v>0.83138026378902374</c:v>
                </c:pt>
                <c:pt idx="37">
                  <c:v>0.49850540146209221</c:v>
                </c:pt>
                <c:pt idx="38">
                  <c:v>0.88899205651904845</c:v>
                </c:pt>
                <c:pt idx="39">
                  <c:v>0.35092449995582964</c:v>
                </c:pt>
                <c:pt idx="40">
                  <c:v>0.80997321723908045</c:v>
                </c:pt>
                <c:pt idx="41">
                  <c:v>0.54732744593787785</c:v>
                </c:pt>
                <c:pt idx="42">
                  <c:v>0.88103496133370629</c:v>
                </c:pt>
                <c:pt idx="43">
                  <c:v>0.37271274590649295</c:v>
                </c:pt>
                <c:pt idx="44">
                  <c:v>0.83138552778561114</c:v>
                </c:pt>
                <c:pt idx="45">
                  <c:v>0.49849299530044</c:v>
                </c:pt>
                <c:pt idx="46">
                  <c:v>0.88899192409938699</c:v>
                </c:pt>
                <c:pt idx="47">
                  <c:v>0.3509248662962845</c:v>
                </c:pt>
                <c:pt idx="48">
                  <c:v>0.80997360564189591</c:v>
                </c:pt>
                <c:pt idx="49">
                  <c:v>0.54732658969186865</c:v>
                </c:pt>
                <c:pt idx="50">
                  <c:v>0.88103524953733703</c:v>
                </c:pt>
                <c:pt idx="51">
                  <c:v>0.37271196489722858</c:v>
                </c:pt>
                <c:pt idx="52">
                  <c:v>0.83138482076156639</c:v>
                </c:pt>
                <c:pt idx="53">
                  <c:v>0.49849466162274014</c:v>
                </c:pt>
                <c:pt idx="54">
                  <c:v>0.88899194194885156</c:v>
                </c:pt>
                <c:pt idx="55">
                  <c:v>0.35092481691555077</c:v>
                </c:pt>
                <c:pt idx="56">
                  <c:v>0.80997355328732956</c:v>
                </c:pt>
                <c:pt idx="57">
                  <c:v>0.54732670510919057</c:v>
                </c:pt>
                <c:pt idx="58">
                  <c:v>0.88103521068935353</c:v>
                </c:pt>
                <c:pt idx="59">
                  <c:v>0.37271207017225549</c:v>
                </c:pt>
                <c:pt idx="60">
                  <c:v>0.83138491606411447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A-0146-B0DB-87DAF545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87935"/>
        <c:axId val="1"/>
      </c:lineChart>
      <c:catAx>
        <c:axId val="12560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5608793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338696017047946"/>
          <c:y val="0.90093056245679537"/>
          <c:w val="0.53380186275914332"/>
          <c:h val="5.85604865596917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Path E</a:t>
            </a:r>
          </a:p>
        </c:rich>
      </c:tx>
      <c:layout>
        <c:manualLayout>
          <c:xMode val="edge"/>
          <c:yMode val="edge"/>
          <c:x val="0.38567770066435636"/>
          <c:y val="3.9410182266680818E-2"/>
        </c:manualLayout>
      </c:layout>
      <c:overlay val="0"/>
      <c:spPr>
        <a:noFill/>
        <a:ln w="254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263154090198017"/>
          <c:y val="0.16256700185005837"/>
          <c:w val="0.85326924925742553"/>
          <c:h val="0.60100527956688243"/>
        </c:manualLayout>
      </c:layout>
      <c:lineChart>
        <c:grouping val="standard"/>
        <c:varyColors val="0"/>
        <c:ser>
          <c:idx val="0"/>
          <c:order val="0"/>
          <c:tx>
            <c:v>Price Path 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5.938520187533991E-2"/>
                  <c:y val="0.16255504754473543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Sheet1!$F$57:$F$117</c:f>
              <c:numCache>
                <c:formatCode>0.00</c:formatCode>
                <c:ptCount val="61"/>
                <c:pt idx="0">
                  <c:v>0.01</c:v>
                </c:pt>
                <c:pt idx="1">
                  <c:v>3.9600000000000003E-2</c:v>
                </c:pt>
                <c:pt idx="2">
                  <c:v>0.15212736000000002</c:v>
                </c:pt>
                <c:pt idx="3">
                  <c:v>0.51593850535772168</c:v>
                </c:pt>
                <c:pt idx="4">
                  <c:v>0.99898385618784746</c:v>
                </c:pt>
                <c:pt idx="5">
                  <c:v>4.0604450556220861E-3</c:v>
                </c:pt>
                <c:pt idx="6">
                  <c:v>1.6175831366289441E-2</c:v>
                </c:pt>
                <c:pt idx="7">
                  <c:v>6.3656695383595238E-2</c:v>
                </c:pt>
                <c:pt idx="8">
                  <c:v>0.23841808206574161</c:v>
                </c:pt>
                <c:pt idx="9">
                  <c:v>0.72629960083933964</c:v>
                </c:pt>
                <c:pt idx="10">
                  <c:v>0.79515396263982208</c:v>
                </c:pt>
                <c:pt idx="11">
                  <c:v>0.65153655335204208</c:v>
                </c:pt>
                <c:pt idx="12">
                  <c:v>0.90814669199273479</c:v>
                </c:pt>
                <c:pt idx="13">
                  <c:v>0.33366511126155052</c:v>
                </c:pt>
                <c:pt idx="14">
                  <c:v>0.88933081915347056</c:v>
                </c:pt>
                <c:pt idx="15">
                  <c:v>0.39368605302915061</c:v>
                </c:pt>
                <c:pt idx="16">
                  <c:v>0.95478937871791769</c:v>
                </c:pt>
                <c:pt idx="17">
                  <c:v>0.17266648402148155</c:v>
                </c:pt>
                <c:pt idx="18">
                  <c:v>0.57141107726856399</c:v>
                </c:pt>
                <c:pt idx="19">
                  <c:v>0.97960183217337282</c:v>
                </c:pt>
                <c:pt idx="20">
                  <c:v>7.9928330303775663E-2</c:v>
                </c:pt>
                <c:pt idx="21">
                  <c:v>0.29415916927450481</c:v>
                </c:pt>
                <c:pt idx="22">
                  <c:v>0.83051820962495215</c:v>
                </c:pt>
                <c:pt idx="23">
                  <c:v>0.56303085242526496</c:v>
                </c:pt>
                <c:pt idx="24">
                  <c:v>0.98410844657017793</c:v>
                </c:pt>
                <c:pt idx="25">
                  <c:v>6.2556047837636797E-2</c:v>
                </c:pt>
                <c:pt idx="26">
                  <c:v>0.23457115486628838</c:v>
                </c:pt>
                <c:pt idx="27">
                  <c:v>0.71819011268393651</c:v>
                </c:pt>
                <c:pt idx="28">
                  <c:v>0.8095722989078844</c:v>
                </c:pt>
                <c:pt idx="29">
                  <c:v>0.6166599669955497</c:v>
                </c:pt>
                <c:pt idx="30">
                  <c:v>0.94556180840238913</c:v>
                </c:pt>
                <c:pt idx="31">
                  <c:v>0.20589869957277074</c:v>
                </c:pt>
                <c:pt idx="32">
                  <c:v>0.65401770034805051</c:v>
                </c:pt>
                <c:pt idx="33">
                  <c:v>0.90511419191799258</c:v>
                </c:pt>
                <c:pt idx="34">
                  <c:v>0.34352996602652741</c:v>
                </c:pt>
                <c:pt idx="35">
                  <c:v>0.90206851387336129</c:v>
                </c:pt>
                <c:pt idx="36">
                  <c:v>0.3533636406066667</c:v>
                </c:pt>
                <c:pt idx="37">
                  <c:v>0.9139911124154767</c:v>
                </c:pt>
                <c:pt idx="38">
                  <c:v>0.3144454353639845</c:v>
                </c:pt>
                <c:pt idx="39">
                  <c:v>0.86227801417095495</c:v>
                </c:pt>
                <c:pt idx="40">
                  <c:v>0.47501856179339752</c:v>
                </c:pt>
                <c:pt idx="41">
                  <c:v>0.99750371098051882</c:v>
                </c:pt>
                <c:pt idx="42">
                  <c:v>9.9602302424495193E-3</c:v>
                </c:pt>
                <c:pt idx="43">
                  <c:v>3.9444096223867652E-2</c:v>
                </c:pt>
                <c:pt idx="44">
                  <c:v>0.15155303798779968</c:v>
                </c:pt>
                <c:pt idx="45">
                  <c:v>0.51433885865787288</c:v>
                </c:pt>
                <c:pt idx="46">
                  <c:v>0.99917758852955818</c:v>
                </c:pt>
                <c:pt idx="47">
                  <c:v>3.2869404392603663E-3</c:v>
                </c:pt>
                <c:pt idx="48">
                  <c:v>1.3104545847236485E-2</c:v>
                </c:pt>
                <c:pt idx="49">
                  <c:v>5.1731266901496646E-2</c:v>
                </c:pt>
                <c:pt idx="50">
                  <c:v>0.19622057170505106</c:v>
                </c:pt>
                <c:pt idx="51">
                  <c:v>0.63087223577917584</c:v>
                </c:pt>
                <c:pt idx="52">
                  <c:v>0.9314898316086393</c:v>
                </c:pt>
                <c:pt idx="53">
                  <c:v>0.25526610087339252</c:v>
                </c:pt>
                <c:pt idx="54">
                  <c:v>0.76042127447315</c:v>
                </c:pt>
                <c:pt idx="55">
                  <c:v>0.72872303920712111</c:v>
                </c:pt>
                <c:pt idx="56">
                  <c:v>0.79074308534343096</c:v>
                </c:pt>
                <c:pt idx="57">
                  <c:v>0.66187383329992988</c:v>
                </c:pt>
                <c:pt idx="58">
                  <c:v>0.89518744837114594</c:v>
                </c:pt>
                <c:pt idx="59">
                  <c:v>0.37530752259961142</c:v>
                </c:pt>
                <c:pt idx="60">
                  <c:v>0.93780714431901435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9-384E-B486-3DBE16A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757743"/>
        <c:axId val="1"/>
      </c:lineChart>
      <c:catAx>
        <c:axId val="125575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5575774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526308180396035"/>
          <c:y val="0.87195028265031316"/>
          <c:w val="0.64507155243861369"/>
          <c:h val="7.88203645333616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Path F</a:t>
            </a:r>
          </a:p>
        </c:rich>
      </c:tx>
      <c:layout>
        <c:manualLayout>
          <c:xMode val="edge"/>
          <c:yMode val="edge"/>
          <c:x val="0.38176968665685568"/>
          <c:y val="3.4654583128900511E-2"/>
        </c:manualLayout>
      </c:layout>
      <c:overlay val="0"/>
      <c:spPr>
        <a:noFill/>
        <a:ln w="254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11176967273789"/>
          <c:y val="0.17822357037720263"/>
          <c:w val="0.85813717177735704"/>
          <c:h val="0.58912791319130875"/>
        </c:manualLayout>
      </c:layout>
      <c:lineChart>
        <c:grouping val="standard"/>
        <c:varyColors val="0"/>
        <c:ser>
          <c:idx val="0"/>
          <c:order val="0"/>
          <c:tx>
            <c:v>Price Path 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5.2845791072685167E-2"/>
                  <c:y val="0.16729373152323801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 algn="ctr" rtl="0">
                    <a:defRPr sz="925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Sheet1!$G$57:$G$117</c:f>
              <c:numCache>
                <c:formatCode>0.00</c:formatCode>
                <c:ptCount val="61"/>
                <c:pt idx="0">
                  <c:v>0.01</c:v>
                </c:pt>
                <c:pt idx="1">
                  <c:v>3.9629700000000004E-2</c:v>
                </c:pt>
                <c:pt idx="2">
                  <c:v>0.15235092507227374</c:v>
                </c:pt>
                <c:pt idx="3">
                  <c:v>0.51694790316969041</c:v>
                </c:pt>
                <c:pt idx="4">
                  <c:v>0.99960021261833787</c:v>
                </c:pt>
                <c:pt idx="5">
                  <c:v>1.5997090895019106E-3</c:v>
                </c:pt>
                <c:pt idx="6">
                  <c:v>6.3933915313844954E-3</c:v>
                </c:pt>
                <c:pt idx="7">
                  <c:v>2.5429121852672001E-2</c:v>
                </c:pt>
                <c:pt idx="8">
                  <c:v>9.9204273902739268E-2</c:v>
                </c:pt>
                <c:pt idx="9">
                  <c:v>0.35771923212650469</c:v>
                </c:pt>
                <c:pt idx="10">
                  <c:v>0.91971400092259425</c:v>
                </c:pt>
                <c:pt idx="11">
                  <c:v>0.29558215019048273</c:v>
                </c:pt>
                <c:pt idx="12">
                  <c:v>0.83347801074505234</c:v>
                </c:pt>
                <c:pt idx="13">
                  <c:v>0.55558604264713995</c:v>
                </c:pt>
                <c:pt idx="14">
                  <c:v>0.98838149802690989</c:v>
                </c:pt>
                <c:pt idx="15">
                  <c:v>4.5968500077120833E-2</c:v>
                </c:pt>
                <c:pt idx="16">
                  <c:v>0.17555315450235565</c:v>
                </c:pt>
                <c:pt idx="17">
                  <c:v>0.5793711805198507</c:v>
                </c:pt>
                <c:pt idx="18">
                  <c:v>0.97553196345864968</c:v>
                </c:pt>
                <c:pt idx="19">
                  <c:v>9.5549014971833657E-2</c:v>
                </c:pt>
                <c:pt idx="20">
                  <c:v>0.3459368610411131</c:v>
                </c:pt>
                <c:pt idx="21">
                  <c:v>0.90573699050418133</c:v>
                </c:pt>
                <c:pt idx="22">
                  <c:v>0.3417661106300498</c:v>
                </c:pt>
                <c:pt idx="23">
                  <c:v>0.90052303112819798</c:v>
                </c:pt>
                <c:pt idx="24">
                  <c:v>0.35859395004812944</c:v>
                </c:pt>
                <c:pt idx="25">
                  <c:v>0.9207073291351473</c:v>
                </c:pt>
                <c:pt idx="26">
                  <c:v>0.29224038887751957</c:v>
                </c:pt>
                <c:pt idx="27">
                  <c:v>0.82796428377690146</c:v>
                </c:pt>
                <c:pt idx="28">
                  <c:v>0.57018503255251662</c:v>
                </c:pt>
                <c:pt idx="29">
                  <c:v>0.98103146700602561</c:v>
                </c:pt>
                <c:pt idx="30">
                  <c:v>7.4490737183373401E-2</c:v>
                </c:pt>
                <c:pt idx="31">
                  <c:v>0.27597429463077572</c:v>
                </c:pt>
                <c:pt idx="32">
                  <c:v>0.79984937078528751</c:v>
                </c:pt>
                <c:pt idx="33">
                  <c:v>0.6408416904231875</c:v>
                </c:pt>
                <c:pt idx="34">
                  <c:v>0.92134496380967201</c:v>
                </c:pt>
                <c:pt idx="35">
                  <c:v>0.29009109115332166</c:v>
                </c:pt>
                <c:pt idx="36">
                  <c:v>0.82437081469714801</c:v>
                </c:pt>
                <c:pt idx="37">
                  <c:v>0.57956864901455241</c:v>
                </c:pt>
                <c:pt idx="38">
                  <c:v>0.97540632686627782</c:v>
                </c:pt>
                <c:pt idx="39">
                  <c:v>9.602726397518202E-2</c:v>
                </c:pt>
                <c:pt idx="40">
                  <c:v>0.34748453228013682</c:v>
                </c:pt>
                <c:pt idx="41">
                  <c:v>0.90763634552108408</c:v>
                </c:pt>
                <c:pt idx="42">
                  <c:v>0.33558193707029194</c:v>
                </c:pt>
                <c:pt idx="43">
                  <c:v>0.89253570243151747</c:v>
                </c:pt>
                <c:pt idx="44">
                  <c:v>0.38395063643333049</c:v>
                </c:pt>
                <c:pt idx="45">
                  <c:v>0.94683977849873124</c:v>
                </c:pt>
                <c:pt idx="46">
                  <c:v>0.20148785204187281</c:v>
                </c:pt>
                <c:pt idx="47">
                  <c:v>0.64404466157826501</c:v>
                </c:pt>
                <c:pt idx="48">
                  <c:v>0.91769229528962493</c:v>
                </c:pt>
                <c:pt idx="49">
                  <c:v>0.30235918526210614</c:v>
                </c:pt>
                <c:pt idx="50">
                  <c:v>0.84438524772401546</c:v>
                </c:pt>
                <c:pt idx="51">
                  <c:v>0.52598940100372449</c:v>
                </c:pt>
                <c:pt idx="52">
                  <c:v>0.99804617779497673</c:v>
                </c:pt>
                <c:pt idx="53">
                  <c:v>7.8058691496090127E-3</c:v>
                </c:pt>
                <c:pt idx="54">
                  <c:v>3.1002985038382065E-2</c:v>
                </c:pt>
                <c:pt idx="55">
                  <c:v>0.12025732522823897</c:v>
                </c:pt>
                <c:pt idx="56">
                  <c:v>0.4234993903316257</c:v>
                </c:pt>
                <c:pt idx="57">
                  <c:v>0.97732306985162931</c:v>
                </c:pt>
                <c:pt idx="58">
                  <c:v>8.8717236010628753E-2</c:v>
                </c:pt>
                <c:pt idx="59">
                  <c:v>0.32362849164518842</c:v>
                </c:pt>
                <c:pt idx="60">
                  <c:v>0.8762290434357165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A-E64D-9171-14A290C6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702399"/>
        <c:axId val="1"/>
      </c:lineChart>
      <c:catAx>
        <c:axId val="125570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55702399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00846736820637"/>
          <c:y val="0.87626588768791291"/>
          <c:w val="0.6317781540250621"/>
          <c:h val="7.92104757232011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Helv"/>
                <a:ea typeface="Helv"/>
                <a:cs typeface="Helv"/>
              </a:defRPr>
            </a:pPr>
            <a:r>
              <a:rPr lang="en-US"/>
              <a:t>Logistic Map for Various Values of X</a:t>
            </a:r>
          </a:p>
        </c:rich>
      </c:tx>
      <c:layout>
        <c:manualLayout>
          <c:xMode val="edge"/>
          <c:yMode val="edge"/>
          <c:x val="0.32210135628465791"/>
          <c:y val="2.7523818894033242E-2"/>
        </c:manualLayout>
      </c:layout>
      <c:overlay val="0"/>
      <c:spPr>
        <a:noFill/>
        <a:ln w="25400">
          <a:solidFill>
            <a:srgbClr val="FF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0828570491914308E-2"/>
          <c:y val="8.9911141720508583E-2"/>
          <c:w val="0.89716189289758119"/>
          <c:h val="0.82387964556139504"/>
        </c:manualLayout>
      </c:layout>
      <c:lineChart>
        <c:grouping val="standard"/>
        <c:varyColors val="0"/>
        <c:ser>
          <c:idx val="0"/>
          <c:order val="0"/>
          <c:tx>
            <c:strRef>
              <c:f>Sheet1!$I$56</c:f>
              <c:strCache>
                <c:ptCount val="1"/>
                <c:pt idx="0">
                  <c:v>X = 2.500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Sheet1!$H$57:$H$117</c:f>
              <c:numCache>
                <c:formatCode>0.00</c:formatCode>
                <c:ptCount val="6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9.9999999999999992E-2</c:v>
                </c:pt>
                <c:pt idx="7">
                  <c:v>0.11666666666666665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0.19999999999999998</c:v>
                </c:pt>
                <c:pt idx="13">
                  <c:v>0.21666666666666665</c:v>
                </c:pt>
                <c:pt idx="14">
                  <c:v>0.23333333333333331</c:v>
                </c:pt>
                <c:pt idx="15">
                  <c:v>0.24999999999999997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</c:v>
                </c:pt>
                <c:pt idx="24">
                  <c:v>0.39999999999999997</c:v>
                </c:pt>
                <c:pt idx="25">
                  <c:v>0.41666666666666663</c:v>
                </c:pt>
                <c:pt idx="26">
                  <c:v>0.43333333333333329</c:v>
                </c:pt>
                <c:pt idx="27">
                  <c:v>0.44999999999999996</c:v>
                </c:pt>
                <c:pt idx="28">
                  <c:v>0.46666666666666662</c:v>
                </c:pt>
                <c:pt idx="29">
                  <c:v>0.48333333333333328</c:v>
                </c:pt>
                <c:pt idx="30">
                  <c:v>0.49999999999999994</c:v>
                </c:pt>
                <c:pt idx="31">
                  <c:v>0.51666666666666661</c:v>
                </c:pt>
                <c:pt idx="32">
                  <c:v>0.53333333333333333</c:v>
                </c:pt>
                <c:pt idx="33">
                  <c:v>0.55000000000000004</c:v>
                </c:pt>
                <c:pt idx="34">
                  <c:v>0.56666666666666676</c:v>
                </c:pt>
                <c:pt idx="35">
                  <c:v>0.58333333333333348</c:v>
                </c:pt>
                <c:pt idx="36">
                  <c:v>0.6000000000000002</c:v>
                </c:pt>
                <c:pt idx="37">
                  <c:v>0.61666666666666692</c:v>
                </c:pt>
                <c:pt idx="38">
                  <c:v>0.63333333333333364</c:v>
                </c:pt>
                <c:pt idx="39">
                  <c:v>0.65000000000000036</c:v>
                </c:pt>
                <c:pt idx="40">
                  <c:v>0.66666666666666707</c:v>
                </c:pt>
                <c:pt idx="41">
                  <c:v>0.68333333333333379</c:v>
                </c:pt>
                <c:pt idx="42">
                  <c:v>0.70000000000000051</c:v>
                </c:pt>
                <c:pt idx="43">
                  <c:v>0.71666666666666723</c:v>
                </c:pt>
                <c:pt idx="44">
                  <c:v>0.73333333333333395</c:v>
                </c:pt>
                <c:pt idx="45">
                  <c:v>0.75000000000000067</c:v>
                </c:pt>
                <c:pt idx="46">
                  <c:v>0.76666666666666738</c:v>
                </c:pt>
                <c:pt idx="47">
                  <c:v>0.7833333333333341</c:v>
                </c:pt>
                <c:pt idx="48">
                  <c:v>0.80000000000000082</c:v>
                </c:pt>
                <c:pt idx="49">
                  <c:v>0.81666666666666754</c:v>
                </c:pt>
                <c:pt idx="50">
                  <c:v>0.83333333333333426</c:v>
                </c:pt>
                <c:pt idx="51">
                  <c:v>0.85000000000000098</c:v>
                </c:pt>
                <c:pt idx="52">
                  <c:v>0.8666666666666677</c:v>
                </c:pt>
                <c:pt idx="53">
                  <c:v>0.88333333333333441</c:v>
                </c:pt>
                <c:pt idx="54">
                  <c:v>0.90000000000000113</c:v>
                </c:pt>
                <c:pt idx="55">
                  <c:v>0.91666666666666785</c:v>
                </c:pt>
                <c:pt idx="56">
                  <c:v>0.93333333333333457</c:v>
                </c:pt>
                <c:pt idx="57">
                  <c:v>0.95000000000000129</c:v>
                </c:pt>
                <c:pt idx="58">
                  <c:v>0.96666666666666801</c:v>
                </c:pt>
                <c:pt idx="59">
                  <c:v>0.98333333333333472</c:v>
                </c:pt>
                <c:pt idx="60">
                  <c:v>1.0000000000000013</c:v>
                </c:pt>
              </c:numCache>
            </c:numRef>
          </c:cat>
          <c:val>
            <c:numRef>
              <c:f>Sheet1!$I$57:$I$117</c:f>
              <c:numCache>
                <c:formatCode>0.0000</c:formatCode>
                <c:ptCount val="61"/>
                <c:pt idx="0">
                  <c:v>0</c:v>
                </c:pt>
                <c:pt idx="1">
                  <c:v>4.0972222222222222E-2</c:v>
                </c:pt>
                <c:pt idx="2">
                  <c:v>8.0555555555555547E-2</c:v>
                </c:pt>
                <c:pt idx="3">
                  <c:v>0.11874999999999999</c:v>
                </c:pt>
                <c:pt idx="4">
                  <c:v>0.15555555555555556</c:v>
                </c:pt>
                <c:pt idx="5">
                  <c:v>0.19097222222222221</c:v>
                </c:pt>
                <c:pt idx="6">
                  <c:v>0.22499999999999998</c:v>
                </c:pt>
                <c:pt idx="7">
                  <c:v>0.25763888888888886</c:v>
                </c:pt>
                <c:pt idx="8">
                  <c:v>0.28888888888888886</c:v>
                </c:pt>
                <c:pt idx="9">
                  <c:v>0.31874999999999998</c:v>
                </c:pt>
                <c:pt idx="10">
                  <c:v>0.34722222222222221</c:v>
                </c:pt>
                <c:pt idx="11">
                  <c:v>0.37430555555555556</c:v>
                </c:pt>
                <c:pt idx="12">
                  <c:v>0.39999999999999997</c:v>
                </c:pt>
                <c:pt idx="13">
                  <c:v>0.42430555555555555</c:v>
                </c:pt>
                <c:pt idx="14">
                  <c:v>0.44722222222222219</c:v>
                </c:pt>
                <c:pt idx="15">
                  <c:v>0.46874999999999989</c:v>
                </c:pt>
                <c:pt idx="16">
                  <c:v>0.48888888888888882</c:v>
                </c:pt>
                <c:pt idx="17">
                  <c:v>0.50763888888888886</c:v>
                </c:pt>
                <c:pt idx="18">
                  <c:v>0.52500000000000002</c:v>
                </c:pt>
                <c:pt idx="19">
                  <c:v>0.54097222222222219</c:v>
                </c:pt>
                <c:pt idx="20">
                  <c:v>0.55555555555555547</c:v>
                </c:pt>
                <c:pt idx="21">
                  <c:v>0.56875000000000009</c:v>
                </c:pt>
                <c:pt idx="22">
                  <c:v>0.5805555555555556</c:v>
                </c:pt>
                <c:pt idx="23">
                  <c:v>0.59097222222222223</c:v>
                </c:pt>
                <c:pt idx="24">
                  <c:v>0.6</c:v>
                </c:pt>
                <c:pt idx="25">
                  <c:v>0.60763888888888884</c:v>
                </c:pt>
                <c:pt idx="26">
                  <c:v>0.61388888888888893</c:v>
                </c:pt>
                <c:pt idx="27">
                  <c:v>0.61875000000000013</c:v>
                </c:pt>
                <c:pt idx="28">
                  <c:v>0.62222222222222223</c:v>
                </c:pt>
                <c:pt idx="29">
                  <c:v>0.62430555555555567</c:v>
                </c:pt>
                <c:pt idx="30">
                  <c:v>0.62499999999999989</c:v>
                </c:pt>
                <c:pt idx="31">
                  <c:v>0.62430555555555556</c:v>
                </c:pt>
                <c:pt idx="32">
                  <c:v>0.62222222222222212</c:v>
                </c:pt>
                <c:pt idx="33">
                  <c:v>0.61874999999999991</c:v>
                </c:pt>
                <c:pt idx="34">
                  <c:v>0.61388888888888893</c:v>
                </c:pt>
                <c:pt idx="35">
                  <c:v>0.60763888888888884</c:v>
                </c:pt>
                <c:pt idx="36">
                  <c:v>0.59999999999999976</c:v>
                </c:pt>
                <c:pt idx="37">
                  <c:v>0.59097222222222212</c:v>
                </c:pt>
                <c:pt idx="38">
                  <c:v>0.58055555555555549</c:v>
                </c:pt>
                <c:pt idx="39">
                  <c:v>0.56874999999999964</c:v>
                </c:pt>
                <c:pt idx="40">
                  <c:v>0.55555555555555514</c:v>
                </c:pt>
                <c:pt idx="41">
                  <c:v>0.54097222222222174</c:v>
                </c:pt>
                <c:pt idx="42">
                  <c:v>0.52499999999999947</c:v>
                </c:pt>
                <c:pt idx="43">
                  <c:v>0.50763888888888831</c:v>
                </c:pt>
                <c:pt idx="44">
                  <c:v>0.48888888888888804</c:v>
                </c:pt>
                <c:pt idx="45">
                  <c:v>0.46874999999999933</c:v>
                </c:pt>
                <c:pt idx="46">
                  <c:v>0.4472222222222213</c:v>
                </c:pt>
                <c:pt idx="47">
                  <c:v>0.42430555555555438</c:v>
                </c:pt>
                <c:pt idx="48">
                  <c:v>0.3999999999999988</c:v>
                </c:pt>
                <c:pt idx="49">
                  <c:v>0.37430555555555411</c:v>
                </c:pt>
                <c:pt idx="50">
                  <c:v>0.34722222222222077</c:v>
                </c:pt>
                <c:pt idx="51">
                  <c:v>0.31874999999999831</c:v>
                </c:pt>
                <c:pt idx="52">
                  <c:v>0.28888888888888697</c:v>
                </c:pt>
                <c:pt idx="53">
                  <c:v>0.25763888888888675</c:v>
                </c:pt>
                <c:pt idx="54">
                  <c:v>0.22499999999999742</c:v>
                </c:pt>
                <c:pt idx="55">
                  <c:v>0.19097222222221966</c:v>
                </c:pt>
                <c:pt idx="56">
                  <c:v>0.15555555555555323</c:v>
                </c:pt>
                <c:pt idx="57">
                  <c:v>0.11874999999999725</c:v>
                </c:pt>
                <c:pt idx="58">
                  <c:v>8.0555555555552605E-2</c:v>
                </c:pt>
                <c:pt idx="59">
                  <c:v>4.0972222222218857E-2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8-8046-8DA1-67E7E67E36AC}"/>
            </c:ext>
          </c:extLst>
        </c:ser>
        <c:ser>
          <c:idx val="1"/>
          <c:order val="1"/>
          <c:tx>
            <c:strRef>
              <c:f>Sheet1!$J$56</c:f>
              <c:strCache>
                <c:ptCount val="1"/>
                <c:pt idx="0">
                  <c:v>X = 3.000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Sheet1!$H$57:$H$117</c:f>
              <c:numCache>
                <c:formatCode>0.00</c:formatCode>
                <c:ptCount val="6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9.9999999999999992E-2</c:v>
                </c:pt>
                <c:pt idx="7">
                  <c:v>0.11666666666666665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0.19999999999999998</c:v>
                </c:pt>
                <c:pt idx="13">
                  <c:v>0.21666666666666665</c:v>
                </c:pt>
                <c:pt idx="14">
                  <c:v>0.23333333333333331</c:v>
                </c:pt>
                <c:pt idx="15">
                  <c:v>0.24999999999999997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</c:v>
                </c:pt>
                <c:pt idx="24">
                  <c:v>0.39999999999999997</c:v>
                </c:pt>
                <c:pt idx="25">
                  <c:v>0.41666666666666663</c:v>
                </c:pt>
                <c:pt idx="26">
                  <c:v>0.43333333333333329</c:v>
                </c:pt>
                <c:pt idx="27">
                  <c:v>0.44999999999999996</c:v>
                </c:pt>
                <c:pt idx="28">
                  <c:v>0.46666666666666662</c:v>
                </c:pt>
                <c:pt idx="29">
                  <c:v>0.48333333333333328</c:v>
                </c:pt>
                <c:pt idx="30">
                  <c:v>0.49999999999999994</c:v>
                </c:pt>
                <c:pt idx="31">
                  <c:v>0.51666666666666661</c:v>
                </c:pt>
                <c:pt idx="32">
                  <c:v>0.53333333333333333</c:v>
                </c:pt>
                <c:pt idx="33">
                  <c:v>0.55000000000000004</c:v>
                </c:pt>
                <c:pt idx="34">
                  <c:v>0.56666666666666676</c:v>
                </c:pt>
                <c:pt idx="35">
                  <c:v>0.58333333333333348</c:v>
                </c:pt>
                <c:pt idx="36">
                  <c:v>0.6000000000000002</c:v>
                </c:pt>
                <c:pt idx="37">
                  <c:v>0.61666666666666692</c:v>
                </c:pt>
                <c:pt idx="38">
                  <c:v>0.63333333333333364</c:v>
                </c:pt>
                <c:pt idx="39">
                  <c:v>0.65000000000000036</c:v>
                </c:pt>
                <c:pt idx="40">
                  <c:v>0.66666666666666707</c:v>
                </c:pt>
                <c:pt idx="41">
                  <c:v>0.68333333333333379</c:v>
                </c:pt>
                <c:pt idx="42">
                  <c:v>0.70000000000000051</c:v>
                </c:pt>
                <c:pt idx="43">
                  <c:v>0.71666666666666723</c:v>
                </c:pt>
                <c:pt idx="44">
                  <c:v>0.73333333333333395</c:v>
                </c:pt>
                <c:pt idx="45">
                  <c:v>0.75000000000000067</c:v>
                </c:pt>
                <c:pt idx="46">
                  <c:v>0.76666666666666738</c:v>
                </c:pt>
                <c:pt idx="47">
                  <c:v>0.7833333333333341</c:v>
                </c:pt>
                <c:pt idx="48">
                  <c:v>0.80000000000000082</c:v>
                </c:pt>
                <c:pt idx="49">
                  <c:v>0.81666666666666754</c:v>
                </c:pt>
                <c:pt idx="50">
                  <c:v>0.83333333333333426</c:v>
                </c:pt>
                <c:pt idx="51">
                  <c:v>0.85000000000000098</c:v>
                </c:pt>
                <c:pt idx="52">
                  <c:v>0.8666666666666677</c:v>
                </c:pt>
                <c:pt idx="53">
                  <c:v>0.88333333333333441</c:v>
                </c:pt>
                <c:pt idx="54">
                  <c:v>0.90000000000000113</c:v>
                </c:pt>
                <c:pt idx="55">
                  <c:v>0.91666666666666785</c:v>
                </c:pt>
                <c:pt idx="56">
                  <c:v>0.93333333333333457</c:v>
                </c:pt>
                <c:pt idx="57">
                  <c:v>0.95000000000000129</c:v>
                </c:pt>
                <c:pt idx="58">
                  <c:v>0.96666666666666801</c:v>
                </c:pt>
                <c:pt idx="59">
                  <c:v>0.98333333333333472</c:v>
                </c:pt>
                <c:pt idx="60">
                  <c:v>1.0000000000000013</c:v>
                </c:pt>
              </c:numCache>
            </c:numRef>
          </c:cat>
          <c:val>
            <c:numRef>
              <c:f>Sheet1!$J$57:$J$117</c:f>
              <c:numCache>
                <c:formatCode>0.0000</c:formatCode>
                <c:ptCount val="61"/>
                <c:pt idx="0">
                  <c:v>0</c:v>
                </c:pt>
                <c:pt idx="1">
                  <c:v>4.9166666666666671E-2</c:v>
                </c:pt>
                <c:pt idx="2">
                  <c:v>9.6666666666666679E-2</c:v>
                </c:pt>
                <c:pt idx="3">
                  <c:v>0.14250000000000002</c:v>
                </c:pt>
                <c:pt idx="4">
                  <c:v>0.18666666666666668</c:v>
                </c:pt>
                <c:pt idx="5">
                  <c:v>0.22916666666666666</c:v>
                </c:pt>
                <c:pt idx="6">
                  <c:v>0.27</c:v>
                </c:pt>
                <c:pt idx="7">
                  <c:v>0.30916666666666665</c:v>
                </c:pt>
                <c:pt idx="8">
                  <c:v>0.34666666666666668</c:v>
                </c:pt>
                <c:pt idx="9">
                  <c:v>0.38249999999999995</c:v>
                </c:pt>
                <c:pt idx="10">
                  <c:v>0.41666666666666669</c:v>
                </c:pt>
                <c:pt idx="11">
                  <c:v>0.4491666666666666</c:v>
                </c:pt>
                <c:pt idx="12">
                  <c:v>0.48</c:v>
                </c:pt>
                <c:pt idx="13">
                  <c:v>0.50916666666666655</c:v>
                </c:pt>
                <c:pt idx="14">
                  <c:v>0.53666666666666663</c:v>
                </c:pt>
                <c:pt idx="15">
                  <c:v>0.5625</c:v>
                </c:pt>
                <c:pt idx="16">
                  <c:v>0.58666666666666667</c:v>
                </c:pt>
                <c:pt idx="17">
                  <c:v>0.60916666666666663</c:v>
                </c:pt>
                <c:pt idx="18">
                  <c:v>0.62999999999999989</c:v>
                </c:pt>
                <c:pt idx="19">
                  <c:v>0.64916666666666667</c:v>
                </c:pt>
                <c:pt idx="20">
                  <c:v>0.66666666666666674</c:v>
                </c:pt>
                <c:pt idx="21">
                  <c:v>0.68249999999999988</c:v>
                </c:pt>
                <c:pt idx="22">
                  <c:v>0.69666666666666655</c:v>
                </c:pt>
                <c:pt idx="23">
                  <c:v>0.70916666666666661</c:v>
                </c:pt>
                <c:pt idx="24">
                  <c:v>0.72</c:v>
                </c:pt>
                <c:pt idx="25">
                  <c:v>0.72916666666666674</c:v>
                </c:pt>
                <c:pt idx="26">
                  <c:v>0.73666666666666658</c:v>
                </c:pt>
                <c:pt idx="27">
                  <c:v>0.74249999999999994</c:v>
                </c:pt>
                <c:pt idx="28">
                  <c:v>0.7466666666666667</c:v>
                </c:pt>
                <c:pt idx="29">
                  <c:v>0.74916666666666654</c:v>
                </c:pt>
                <c:pt idx="30">
                  <c:v>0.75</c:v>
                </c:pt>
                <c:pt idx="31">
                  <c:v>0.74916666666666676</c:v>
                </c:pt>
                <c:pt idx="32">
                  <c:v>0.74666666666666681</c:v>
                </c:pt>
                <c:pt idx="33">
                  <c:v>0.74249999999999994</c:v>
                </c:pt>
                <c:pt idx="34">
                  <c:v>0.73666666666666647</c:v>
                </c:pt>
                <c:pt idx="35">
                  <c:v>0.72916666666666652</c:v>
                </c:pt>
                <c:pt idx="36">
                  <c:v>0.72</c:v>
                </c:pt>
                <c:pt idx="37">
                  <c:v>0.7091666666666665</c:v>
                </c:pt>
                <c:pt idx="38">
                  <c:v>0.69666666666666632</c:v>
                </c:pt>
                <c:pt idx="39">
                  <c:v>0.68249999999999966</c:v>
                </c:pt>
                <c:pt idx="40">
                  <c:v>0.66666666666666652</c:v>
                </c:pt>
                <c:pt idx="41">
                  <c:v>0.64916666666666645</c:v>
                </c:pt>
                <c:pt idx="42">
                  <c:v>0.62999999999999923</c:v>
                </c:pt>
                <c:pt idx="43">
                  <c:v>0.60916666666666597</c:v>
                </c:pt>
                <c:pt idx="44">
                  <c:v>0.586666666666666</c:v>
                </c:pt>
                <c:pt idx="45">
                  <c:v>0.56249999999999867</c:v>
                </c:pt>
                <c:pt idx="46">
                  <c:v>0.53666666666666551</c:v>
                </c:pt>
                <c:pt idx="47">
                  <c:v>0.50916666666666544</c:v>
                </c:pt>
                <c:pt idx="48">
                  <c:v>0.47999999999999865</c:v>
                </c:pt>
                <c:pt idx="49">
                  <c:v>0.44916666666666494</c:v>
                </c:pt>
                <c:pt idx="50">
                  <c:v>0.41666666666666474</c:v>
                </c:pt>
                <c:pt idx="51">
                  <c:v>0.38249999999999806</c:v>
                </c:pt>
                <c:pt idx="52">
                  <c:v>0.3466666666666649</c:v>
                </c:pt>
                <c:pt idx="53">
                  <c:v>0.30916666666666393</c:v>
                </c:pt>
                <c:pt idx="54">
                  <c:v>0.26999999999999735</c:v>
                </c:pt>
                <c:pt idx="55">
                  <c:v>0.22916666666666385</c:v>
                </c:pt>
                <c:pt idx="56">
                  <c:v>0.18666666666666343</c:v>
                </c:pt>
                <c:pt idx="57">
                  <c:v>0.14249999999999696</c:v>
                </c:pt>
                <c:pt idx="58">
                  <c:v>9.6666666666662682E-2</c:v>
                </c:pt>
                <c:pt idx="59">
                  <c:v>4.9166666666662806E-2</c:v>
                </c:pt>
                <c:pt idx="60">
                  <c:v>-3.9968028886505635E-15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8-8046-8DA1-67E7E67E36AC}"/>
            </c:ext>
          </c:extLst>
        </c:ser>
        <c:ser>
          <c:idx val="2"/>
          <c:order val="2"/>
          <c:tx>
            <c:strRef>
              <c:f>Sheet1!$K$56</c:f>
              <c:strCache>
                <c:ptCount val="1"/>
                <c:pt idx="0">
                  <c:v>X = 3.150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Sheet1!$H$57:$H$117</c:f>
              <c:numCache>
                <c:formatCode>0.00</c:formatCode>
                <c:ptCount val="6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9.9999999999999992E-2</c:v>
                </c:pt>
                <c:pt idx="7">
                  <c:v>0.11666666666666665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0.19999999999999998</c:v>
                </c:pt>
                <c:pt idx="13">
                  <c:v>0.21666666666666665</c:v>
                </c:pt>
                <c:pt idx="14">
                  <c:v>0.23333333333333331</c:v>
                </c:pt>
                <c:pt idx="15">
                  <c:v>0.24999999999999997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</c:v>
                </c:pt>
                <c:pt idx="24">
                  <c:v>0.39999999999999997</c:v>
                </c:pt>
                <c:pt idx="25">
                  <c:v>0.41666666666666663</c:v>
                </c:pt>
                <c:pt idx="26">
                  <c:v>0.43333333333333329</c:v>
                </c:pt>
                <c:pt idx="27">
                  <c:v>0.44999999999999996</c:v>
                </c:pt>
                <c:pt idx="28">
                  <c:v>0.46666666666666662</c:v>
                </c:pt>
                <c:pt idx="29">
                  <c:v>0.48333333333333328</c:v>
                </c:pt>
                <c:pt idx="30">
                  <c:v>0.49999999999999994</c:v>
                </c:pt>
                <c:pt idx="31">
                  <c:v>0.51666666666666661</c:v>
                </c:pt>
                <c:pt idx="32">
                  <c:v>0.53333333333333333</c:v>
                </c:pt>
                <c:pt idx="33">
                  <c:v>0.55000000000000004</c:v>
                </c:pt>
                <c:pt idx="34">
                  <c:v>0.56666666666666676</c:v>
                </c:pt>
                <c:pt idx="35">
                  <c:v>0.58333333333333348</c:v>
                </c:pt>
                <c:pt idx="36">
                  <c:v>0.6000000000000002</c:v>
                </c:pt>
                <c:pt idx="37">
                  <c:v>0.61666666666666692</c:v>
                </c:pt>
                <c:pt idx="38">
                  <c:v>0.63333333333333364</c:v>
                </c:pt>
                <c:pt idx="39">
                  <c:v>0.65000000000000036</c:v>
                </c:pt>
                <c:pt idx="40">
                  <c:v>0.66666666666666707</c:v>
                </c:pt>
                <c:pt idx="41">
                  <c:v>0.68333333333333379</c:v>
                </c:pt>
                <c:pt idx="42">
                  <c:v>0.70000000000000051</c:v>
                </c:pt>
                <c:pt idx="43">
                  <c:v>0.71666666666666723</c:v>
                </c:pt>
                <c:pt idx="44">
                  <c:v>0.73333333333333395</c:v>
                </c:pt>
                <c:pt idx="45">
                  <c:v>0.75000000000000067</c:v>
                </c:pt>
                <c:pt idx="46">
                  <c:v>0.76666666666666738</c:v>
                </c:pt>
                <c:pt idx="47">
                  <c:v>0.7833333333333341</c:v>
                </c:pt>
                <c:pt idx="48">
                  <c:v>0.80000000000000082</c:v>
                </c:pt>
                <c:pt idx="49">
                  <c:v>0.81666666666666754</c:v>
                </c:pt>
                <c:pt idx="50">
                  <c:v>0.83333333333333426</c:v>
                </c:pt>
                <c:pt idx="51">
                  <c:v>0.85000000000000098</c:v>
                </c:pt>
                <c:pt idx="52">
                  <c:v>0.8666666666666677</c:v>
                </c:pt>
                <c:pt idx="53">
                  <c:v>0.88333333333333441</c:v>
                </c:pt>
                <c:pt idx="54">
                  <c:v>0.90000000000000113</c:v>
                </c:pt>
                <c:pt idx="55">
                  <c:v>0.91666666666666785</c:v>
                </c:pt>
                <c:pt idx="56">
                  <c:v>0.93333333333333457</c:v>
                </c:pt>
                <c:pt idx="57">
                  <c:v>0.95000000000000129</c:v>
                </c:pt>
                <c:pt idx="58">
                  <c:v>0.96666666666666801</c:v>
                </c:pt>
                <c:pt idx="59">
                  <c:v>0.98333333333333472</c:v>
                </c:pt>
                <c:pt idx="60">
                  <c:v>1.0000000000000013</c:v>
                </c:pt>
              </c:numCache>
            </c:numRef>
          </c:cat>
          <c:val>
            <c:numRef>
              <c:f>Sheet1!$K$57:$K$117</c:f>
              <c:numCache>
                <c:formatCode>0.0000</c:formatCode>
                <c:ptCount val="61"/>
                <c:pt idx="0">
                  <c:v>0</c:v>
                </c:pt>
                <c:pt idx="1">
                  <c:v>5.1624999999999997E-2</c:v>
                </c:pt>
                <c:pt idx="2">
                  <c:v>0.10149999999999999</c:v>
                </c:pt>
                <c:pt idx="3">
                  <c:v>0.14962500000000001</c:v>
                </c:pt>
                <c:pt idx="4">
                  <c:v>0.19599999999999998</c:v>
                </c:pt>
                <c:pt idx="5">
                  <c:v>0.24062499999999995</c:v>
                </c:pt>
                <c:pt idx="6">
                  <c:v>0.28349999999999997</c:v>
                </c:pt>
                <c:pt idx="7">
                  <c:v>0.32462499999999994</c:v>
                </c:pt>
                <c:pt idx="8">
                  <c:v>0.36399999999999999</c:v>
                </c:pt>
                <c:pt idx="9">
                  <c:v>0.40162500000000001</c:v>
                </c:pt>
                <c:pt idx="10">
                  <c:v>0.43749999999999989</c:v>
                </c:pt>
                <c:pt idx="11">
                  <c:v>0.47162499999999991</c:v>
                </c:pt>
                <c:pt idx="12">
                  <c:v>0.50399999999999989</c:v>
                </c:pt>
                <c:pt idx="13">
                  <c:v>0.53462499999999991</c:v>
                </c:pt>
                <c:pt idx="14">
                  <c:v>0.56349999999999989</c:v>
                </c:pt>
                <c:pt idx="15">
                  <c:v>0.59062499999999996</c:v>
                </c:pt>
                <c:pt idx="16">
                  <c:v>0.61599999999999999</c:v>
                </c:pt>
                <c:pt idx="17">
                  <c:v>0.639625</c:v>
                </c:pt>
                <c:pt idx="18">
                  <c:v>0.66149999999999998</c:v>
                </c:pt>
                <c:pt idx="19">
                  <c:v>0.68162499999999993</c:v>
                </c:pt>
                <c:pt idx="20">
                  <c:v>0.69999999999999984</c:v>
                </c:pt>
                <c:pt idx="21">
                  <c:v>0.71662499999999985</c:v>
                </c:pt>
                <c:pt idx="22">
                  <c:v>0.73149999999999982</c:v>
                </c:pt>
                <c:pt idx="23">
                  <c:v>0.74462499999999987</c:v>
                </c:pt>
                <c:pt idx="24">
                  <c:v>0.75599999999999989</c:v>
                </c:pt>
                <c:pt idx="25">
                  <c:v>0.76562499999999989</c:v>
                </c:pt>
                <c:pt idx="26">
                  <c:v>0.77349999999999997</c:v>
                </c:pt>
                <c:pt idx="27">
                  <c:v>0.7796249999999999</c:v>
                </c:pt>
                <c:pt idx="28">
                  <c:v>0.78399999999999992</c:v>
                </c:pt>
                <c:pt idx="29">
                  <c:v>0.78662500000000002</c:v>
                </c:pt>
                <c:pt idx="30">
                  <c:v>0.78749999999999998</c:v>
                </c:pt>
                <c:pt idx="31">
                  <c:v>0.78662500000000002</c:v>
                </c:pt>
                <c:pt idx="32">
                  <c:v>0.78399999999999992</c:v>
                </c:pt>
                <c:pt idx="33">
                  <c:v>0.77962500000000001</c:v>
                </c:pt>
                <c:pt idx="34">
                  <c:v>0.77349999999999985</c:v>
                </c:pt>
                <c:pt idx="35">
                  <c:v>0.76562499999999978</c:v>
                </c:pt>
                <c:pt idx="36">
                  <c:v>0.75599999999999978</c:v>
                </c:pt>
                <c:pt idx="37">
                  <c:v>0.74462499999999987</c:v>
                </c:pt>
                <c:pt idx="38">
                  <c:v>0.73149999999999982</c:v>
                </c:pt>
                <c:pt idx="39">
                  <c:v>0.71662499999999962</c:v>
                </c:pt>
                <c:pt idx="40">
                  <c:v>0.69999999999999973</c:v>
                </c:pt>
                <c:pt idx="41">
                  <c:v>0.68162499999999926</c:v>
                </c:pt>
                <c:pt idx="42">
                  <c:v>0.66149999999999931</c:v>
                </c:pt>
                <c:pt idx="43">
                  <c:v>0.63962499999999922</c:v>
                </c:pt>
                <c:pt idx="44">
                  <c:v>0.61599999999999899</c:v>
                </c:pt>
                <c:pt idx="45">
                  <c:v>0.59062499999999885</c:v>
                </c:pt>
                <c:pt idx="46">
                  <c:v>0.563499999999999</c:v>
                </c:pt>
                <c:pt idx="47">
                  <c:v>0.5346249999999988</c:v>
                </c:pt>
                <c:pt idx="48">
                  <c:v>0.50399999999999867</c:v>
                </c:pt>
                <c:pt idx="49">
                  <c:v>0.47162499999999818</c:v>
                </c:pt>
                <c:pt idx="50">
                  <c:v>0.43749999999999778</c:v>
                </c:pt>
                <c:pt idx="51">
                  <c:v>0.40162499999999746</c:v>
                </c:pt>
                <c:pt idx="52">
                  <c:v>0.36399999999999766</c:v>
                </c:pt>
                <c:pt idx="53">
                  <c:v>0.32462499999999705</c:v>
                </c:pt>
                <c:pt idx="54">
                  <c:v>0.28349999999999698</c:v>
                </c:pt>
                <c:pt idx="55">
                  <c:v>0.24062499999999698</c:v>
                </c:pt>
                <c:pt idx="56">
                  <c:v>0.19599999999999662</c:v>
                </c:pt>
                <c:pt idx="57">
                  <c:v>0.14962499999999679</c:v>
                </c:pt>
                <c:pt idx="58">
                  <c:v>0.1014999999999957</c:v>
                </c:pt>
                <c:pt idx="59">
                  <c:v>5.1624999999995591E-2</c:v>
                </c:pt>
                <c:pt idx="60">
                  <c:v>-4.4408920985006262E-15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8-8046-8DA1-67E7E67E36AC}"/>
            </c:ext>
          </c:extLst>
        </c:ser>
        <c:ser>
          <c:idx val="3"/>
          <c:order val="3"/>
          <c:tx>
            <c:strRef>
              <c:f>Sheet1!$L$56</c:f>
              <c:strCache>
                <c:ptCount val="1"/>
                <c:pt idx="0">
                  <c:v>X = 3.556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Sheet1!$H$57:$H$117</c:f>
              <c:numCache>
                <c:formatCode>0.00</c:formatCode>
                <c:ptCount val="6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9.9999999999999992E-2</c:v>
                </c:pt>
                <c:pt idx="7">
                  <c:v>0.11666666666666665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0.19999999999999998</c:v>
                </c:pt>
                <c:pt idx="13">
                  <c:v>0.21666666666666665</c:v>
                </c:pt>
                <c:pt idx="14">
                  <c:v>0.23333333333333331</c:v>
                </c:pt>
                <c:pt idx="15">
                  <c:v>0.24999999999999997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</c:v>
                </c:pt>
                <c:pt idx="24">
                  <c:v>0.39999999999999997</c:v>
                </c:pt>
                <c:pt idx="25">
                  <c:v>0.41666666666666663</c:v>
                </c:pt>
                <c:pt idx="26">
                  <c:v>0.43333333333333329</c:v>
                </c:pt>
                <c:pt idx="27">
                  <c:v>0.44999999999999996</c:v>
                </c:pt>
                <c:pt idx="28">
                  <c:v>0.46666666666666662</c:v>
                </c:pt>
                <c:pt idx="29">
                  <c:v>0.48333333333333328</c:v>
                </c:pt>
                <c:pt idx="30">
                  <c:v>0.49999999999999994</c:v>
                </c:pt>
                <c:pt idx="31">
                  <c:v>0.51666666666666661</c:v>
                </c:pt>
                <c:pt idx="32">
                  <c:v>0.53333333333333333</c:v>
                </c:pt>
                <c:pt idx="33">
                  <c:v>0.55000000000000004</c:v>
                </c:pt>
                <c:pt idx="34">
                  <c:v>0.56666666666666676</c:v>
                </c:pt>
                <c:pt idx="35">
                  <c:v>0.58333333333333348</c:v>
                </c:pt>
                <c:pt idx="36">
                  <c:v>0.6000000000000002</c:v>
                </c:pt>
                <c:pt idx="37">
                  <c:v>0.61666666666666692</c:v>
                </c:pt>
                <c:pt idx="38">
                  <c:v>0.63333333333333364</c:v>
                </c:pt>
                <c:pt idx="39">
                  <c:v>0.65000000000000036</c:v>
                </c:pt>
                <c:pt idx="40">
                  <c:v>0.66666666666666707</c:v>
                </c:pt>
                <c:pt idx="41">
                  <c:v>0.68333333333333379</c:v>
                </c:pt>
                <c:pt idx="42">
                  <c:v>0.70000000000000051</c:v>
                </c:pt>
                <c:pt idx="43">
                  <c:v>0.71666666666666723</c:v>
                </c:pt>
                <c:pt idx="44">
                  <c:v>0.73333333333333395</c:v>
                </c:pt>
                <c:pt idx="45">
                  <c:v>0.75000000000000067</c:v>
                </c:pt>
                <c:pt idx="46">
                  <c:v>0.76666666666666738</c:v>
                </c:pt>
                <c:pt idx="47">
                  <c:v>0.7833333333333341</c:v>
                </c:pt>
                <c:pt idx="48">
                  <c:v>0.80000000000000082</c:v>
                </c:pt>
                <c:pt idx="49">
                  <c:v>0.81666666666666754</c:v>
                </c:pt>
                <c:pt idx="50">
                  <c:v>0.83333333333333426</c:v>
                </c:pt>
                <c:pt idx="51">
                  <c:v>0.85000000000000098</c:v>
                </c:pt>
                <c:pt idx="52">
                  <c:v>0.8666666666666677</c:v>
                </c:pt>
                <c:pt idx="53">
                  <c:v>0.88333333333333441</c:v>
                </c:pt>
                <c:pt idx="54">
                  <c:v>0.90000000000000113</c:v>
                </c:pt>
                <c:pt idx="55">
                  <c:v>0.91666666666666785</c:v>
                </c:pt>
                <c:pt idx="56">
                  <c:v>0.93333333333333457</c:v>
                </c:pt>
                <c:pt idx="57">
                  <c:v>0.95000000000000129</c:v>
                </c:pt>
                <c:pt idx="58">
                  <c:v>0.96666666666666801</c:v>
                </c:pt>
                <c:pt idx="59">
                  <c:v>0.98333333333333472</c:v>
                </c:pt>
                <c:pt idx="60">
                  <c:v>1.0000000000000013</c:v>
                </c:pt>
              </c:numCache>
            </c:numRef>
          </c:cat>
          <c:val>
            <c:numRef>
              <c:f>Sheet1!$L$57:$L$117</c:f>
              <c:numCache>
                <c:formatCode>0.0000</c:formatCode>
                <c:ptCount val="61"/>
                <c:pt idx="0">
                  <c:v>0</c:v>
                </c:pt>
                <c:pt idx="1">
                  <c:v>5.8278888888888894E-2</c:v>
                </c:pt>
                <c:pt idx="2">
                  <c:v>0.11458222222222222</c:v>
                </c:pt>
                <c:pt idx="3">
                  <c:v>0.16891</c:v>
                </c:pt>
                <c:pt idx="4">
                  <c:v>0.22126222222222222</c:v>
                </c:pt>
                <c:pt idx="5">
                  <c:v>0.27163888888888887</c:v>
                </c:pt>
                <c:pt idx="6">
                  <c:v>0.32003999999999999</c:v>
                </c:pt>
                <c:pt idx="7">
                  <c:v>0.36646555555555549</c:v>
                </c:pt>
                <c:pt idx="8">
                  <c:v>0.41091555555555559</c:v>
                </c:pt>
                <c:pt idx="9">
                  <c:v>0.45338999999999996</c:v>
                </c:pt>
                <c:pt idx="10">
                  <c:v>0.49388888888888893</c:v>
                </c:pt>
                <c:pt idx="11">
                  <c:v>0.53241222222222218</c:v>
                </c:pt>
                <c:pt idx="12">
                  <c:v>0.56895999999999991</c:v>
                </c:pt>
                <c:pt idx="13">
                  <c:v>0.60353222222222225</c:v>
                </c:pt>
                <c:pt idx="14">
                  <c:v>0.63612888888888874</c:v>
                </c:pt>
                <c:pt idx="15">
                  <c:v>0.66674999999999995</c:v>
                </c:pt>
                <c:pt idx="16">
                  <c:v>0.69539555555555554</c:v>
                </c:pt>
                <c:pt idx="17">
                  <c:v>0.72206555555555563</c:v>
                </c:pt>
                <c:pt idx="18">
                  <c:v>0.74675999999999998</c:v>
                </c:pt>
                <c:pt idx="19">
                  <c:v>0.76947888888888882</c:v>
                </c:pt>
                <c:pt idx="20">
                  <c:v>0.79022222222222227</c:v>
                </c:pt>
                <c:pt idx="21">
                  <c:v>0.80898999999999999</c:v>
                </c:pt>
                <c:pt idx="22">
                  <c:v>0.8257822222222222</c:v>
                </c:pt>
                <c:pt idx="23">
                  <c:v>0.8405988888888889</c:v>
                </c:pt>
                <c:pt idx="24">
                  <c:v>0.85343999999999998</c:v>
                </c:pt>
                <c:pt idx="25">
                  <c:v>0.86430555555555544</c:v>
                </c:pt>
                <c:pt idx="26">
                  <c:v>0.87319555555555561</c:v>
                </c:pt>
                <c:pt idx="27">
                  <c:v>0.88010999999999995</c:v>
                </c:pt>
                <c:pt idx="28">
                  <c:v>0.88504888888888877</c:v>
                </c:pt>
                <c:pt idx="29">
                  <c:v>0.88801222222222231</c:v>
                </c:pt>
                <c:pt idx="30">
                  <c:v>0.88900000000000001</c:v>
                </c:pt>
                <c:pt idx="31">
                  <c:v>0.8880122222222222</c:v>
                </c:pt>
                <c:pt idx="32">
                  <c:v>0.885048888888889</c:v>
                </c:pt>
                <c:pt idx="33">
                  <c:v>0.88010999999999995</c:v>
                </c:pt>
                <c:pt idx="34">
                  <c:v>0.87319555555555572</c:v>
                </c:pt>
                <c:pt idx="35">
                  <c:v>0.86430555555555566</c:v>
                </c:pt>
                <c:pt idx="36">
                  <c:v>0.85343999999999998</c:v>
                </c:pt>
                <c:pt idx="37">
                  <c:v>0.84059888888888867</c:v>
                </c:pt>
                <c:pt idx="38">
                  <c:v>0.82578222222222197</c:v>
                </c:pt>
                <c:pt idx="39">
                  <c:v>0.80898999999999943</c:v>
                </c:pt>
                <c:pt idx="40">
                  <c:v>0.79022222222222172</c:v>
                </c:pt>
                <c:pt idx="41">
                  <c:v>0.76947888888888816</c:v>
                </c:pt>
                <c:pt idx="42">
                  <c:v>0.74675999999999898</c:v>
                </c:pt>
                <c:pt idx="43">
                  <c:v>0.72206555555555485</c:v>
                </c:pt>
                <c:pt idx="44">
                  <c:v>0.69539555555555466</c:v>
                </c:pt>
                <c:pt idx="45">
                  <c:v>0.66674999999999907</c:v>
                </c:pt>
                <c:pt idx="46">
                  <c:v>0.63612888888888763</c:v>
                </c:pt>
                <c:pt idx="47">
                  <c:v>0.60353222222222058</c:v>
                </c:pt>
                <c:pt idx="48">
                  <c:v>0.56895999999999791</c:v>
                </c:pt>
                <c:pt idx="49">
                  <c:v>0.53241222222222007</c:v>
                </c:pt>
                <c:pt idx="50">
                  <c:v>0.4938888888888866</c:v>
                </c:pt>
                <c:pt idx="51">
                  <c:v>0.45338999999999752</c:v>
                </c:pt>
                <c:pt idx="52">
                  <c:v>0.41091555555555326</c:v>
                </c:pt>
                <c:pt idx="53">
                  <c:v>0.36646555555555249</c:v>
                </c:pt>
                <c:pt idx="54">
                  <c:v>0.32003999999999699</c:v>
                </c:pt>
                <c:pt idx="55">
                  <c:v>0.27163888888888543</c:v>
                </c:pt>
                <c:pt idx="56">
                  <c:v>0.2212622222222187</c:v>
                </c:pt>
                <c:pt idx="57">
                  <c:v>0.1689099999999959</c:v>
                </c:pt>
                <c:pt idx="58">
                  <c:v>0.11458222222221748</c:v>
                </c:pt>
                <c:pt idx="59">
                  <c:v>5.8278888888883884E-2</c:v>
                </c:pt>
                <c:pt idx="60">
                  <c:v>-4.4408920985006262E-15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8-8046-8DA1-67E7E67E36AC}"/>
            </c:ext>
          </c:extLst>
        </c:ser>
        <c:ser>
          <c:idx val="4"/>
          <c:order val="4"/>
          <c:tx>
            <c:strRef>
              <c:f>Sheet1!$M$56</c:f>
              <c:strCache>
                <c:ptCount val="1"/>
                <c:pt idx="0">
                  <c:v>X = 4.000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Sheet1!$H$57:$H$117</c:f>
              <c:numCache>
                <c:formatCode>0.00</c:formatCode>
                <c:ptCount val="6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9.9999999999999992E-2</c:v>
                </c:pt>
                <c:pt idx="7">
                  <c:v>0.11666666666666665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0.19999999999999998</c:v>
                </c:pt>
                <c:pt idx="13">
                  <c:v>0.21666666666666665</c:v>
                </c:pt>
                <c:pt idx="14">
                  <c:v>0.23333333333333331</c:v>
                </c:pt>
                <c:pt idx="15">
                  <c:v>0.24999999999999997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</c:v>
                </c:pt>
                <c:pt idx="24">
                  <c:v>0.39999999999999997</c:v>
                </c:pt>
                <c:pt idx="25">
                  <c:v>0.41666666666666663</c:v>
                </c:pt>
                <c:pt idx="26">
                  <c:v>0.43333333333333329</c:v>
                </c:pt>
                <c:pt idx="27">
                  <c:v>0.44999999999999996</c:v>
                </c:pt>
                <c:pt idx="28">
                  <c:v>0.46666666666666662</c:v>
                </c:pt>
                <c:pt idx="29">
                  <c:v>0.48333333333333328</c:v>
                </c:pt>
                <c:pt idx="30">
                  <c:v>0.49999999999999994</c:v>
                </c:pt>
                <c:pt idx="31">
                  <c:v>0.51666666666666661</c:v>
                </c:pt>
                <c:pt idx="32">
                  <c:v>0.53333333333333333</c:v>
                </c:pt>
                <c:pt idx="33">
                  <c:v>0.55000000000000004</c:v>
                </c:pt>
                <c:pt idx="34">
                  <c:v>0.56666666666666676</c:v>
                </c:pt>
                <c:pt idx="35">
                  <c:v>0.58333333333333348</c:v>
                </c:pt>
                <c:pt idx="36">
                  <c:v>0.6000000000000002</c:v>
                </c:pt>
                <c:pt idx="37">
                  <c:v>0.61666666666666692</c:v>
                </c:pt>
                <c:pt idx="38">
                  <c:v>0.63333333333333364</c:v>
                </c:pt>
                <c:pt idx="39">
                  <c:v>0.65000000000000036</c:v>
                </c:pt>
                <c:pt idx="40">
                  <c:v>0.66666666666666707</c:v>
                </c:pt>
                <c:pt idx="41">
                  <c:v>0.68333333333333379</c:v>
                </c:pt>
                <c:pt idx="42">
                  <c:v>0.70000000000000051</c:v>
                </c:pt>
                <c:pt idx="43">
                  <c:v>0.71666666666666723</c:v>
                </c:pt>
                <c:pt idx="44">
                  <c:v>0.73333333333333395</c:v>
                </c:pt>
                <c:pt idx="45">
                  <c:v>0.75000000000000067</c:v>
                </c:pt>
                <c:pt idx="46">
                  <c:v>0.76666666666666738</c:v>
                </c:pt>
                <c:pt idx="47">
                  <c:v>0.7833333333333341</c:v>
                </c:pt>
                <c:pt idx="48">
                  <c:v>0.80000000000000082</c:v>
                </c:pt>
                <c:pt idx="49">
                  <c:v>0.81666666666666754</c:v>
                </c:pt>
                <c:pt idx="50">
                  <c:v>0.83333333333333426</c:v>
                </c:pt>
                <c:pt idx="51">
                  <c:v>0.85000000000000098</c:v>
                </c:pt>
                <c:pt idx="52">
                  <c:v>0.8666666666666677</c:v>
                </c:pt>
                <c:pt idx="53">
                  <c:v>0.88333333333333441</c:v>
                </c:pt>
                <c:pt idx="54">
                  <c:v>0.90000000000000113</c:v>
                </c:pt>
                <c:pt idx="55">
                  <c:v>0.91666666666666785</c:v>
                </c:pt>
                <c:pt idx="56">
                  <c:v>0.93333333333333457</c:v>
                </c:pt>
                <c:pt idx="57">
                  <c:v>0.95000000000000129</c:v>
                </c:pt>
                <c:pt idx="58">
                  <c:v>0.96666666666666801</c:v>
                </c:pt>
                <c:pt idx="59">
                  <c:v>0.98333333333333472</c:v>
                </c:pt>
                <c:pt idx="60">
                  <c:v>1.0000000000000013</c:v>
                </c:pt>
              </c:numCache>
            </c:numRef>
          </c:cat>
          <c:val>
            <c:numRef>
              <c:f>Sheet1!$M$57:$M$117</c:f>
              <c:numCache>
                <c:formatCode>0.0000</c:formatCode>
                <c:ptCount val="61"/>
                <c:pt idx="0">
                  <c:v>0</c:v>
                </c:pt>
                <c:pt idx="1">
                  <c:v>6.5555555555555561E-2</c:v>
                </c:pt>
                <c:pt idx="2">
                  <c:v>0.12888888888888889</c:v>
                </c:pt>
                <c:pt idx="3">
                  <c:v>0.19</c:v>
                </c:pt>
                <c:pt idx="4">
                  <c:v>0.24888888888888888</c:v>
                </c:pt>
                <c:pt idx="5">
                  <c:v>0.30555555555555552</c:v>
                </c:pt>
                <c:pt idx="6">
                  <c:v>0.36</c:v>
                </c:pt>
                <c:pt idx="7">
                  <c:v>0.41222222222222216</c:v>
                </c:pt>
                <c:pt idx="8">
                  <c:v>0.4622222222222222</c:v>
                </c:pt>
                <c:pt idx="9">
                  <c:v>0.51</c:v>
                </c:pt>
                <c:pt idx="10">
                  <c:v>0.55555555555555558</c:v>
                </c:pt>
                <c:pt idx="11">
                  <c:v>0.5988888888888888</c:v>
                </c:pt>
                <c:pt idx="12">
                  <c:v>0.6399999999999999</c:v>
                </c:pt>
                <c:pt idx="13">
                  <c:v>0.67888888888888888</c:v>
                </c:pt>
                <c:pt idx="14">
                  <c:v>0.7155555555555555</c:v>
                </c:pt>
                <c:pt idx="15">
                  <c:v>0.75</c:v>
                </c:pt>
                <c:pt idx="16">
                  <c:v>0.78222222222222215</c:v>
                </c:pt>
                <c:pt idx="17">
                  <c:v>0.81222222222222218</c:v>
                </c:pt>
                <c:pt idx="18">
                  <c:v>0.84</c:v>
                </c:pt>
                <c:pt idx="19">
                  <c:v>0.86555555555555552</c:v>
                </c:pt>
                <c:pt idx="20">
                  <c:v>0.88888888888888884</c:v>
                </c:pt>
                <c:pt idx="21">
                  <c:v>0.90999999999999992</c:v>
                </c:pt>
                <c:pt idx="22">
                  <c:v>0.92888888888888888</c:v>
                </c:pt>
                <c:pt idx="23">
                  <c:v>0.94555555555555548</c:v>
                </c:pt>
                <c:pt idx="24">
                  <c:v>0.96</c:v>
                </c:pt>
                <c:pt idx="25">
                  <c:v>0.97222222222222221</c:v>
                </c:pt>
                <c:pt idx="26">
                  <c:v>0.98222222222222222</c:v>
                </c:pt>
                <c:pt idx="27">
                  <c:v>0.99</c:v>
                </c:pt>
                <c:pt idx="28">
                  <c:v>0.99555555555555553</c:v>
                </c:pt>
                <c:pt idx="29">
                  <c:v>0.99888888888888894</c:v>
                </c:pt>
                <c:pt idx="30">
                  <c:v>1</c:v>
                </c:pt>
                <c:pt idx="31">
                  <c:v>0.99888888888888894</c:v>
                </c:pt>
                <c:pt idx="32">
                  <c:v>0.99555555555555553</c:v>
                </c:pt>
                <c:pt idx="33">
                  <c:v>0.99</c:v>
                </c:pt>
                <c:pt idx="34">
                  <c:v>0.98222222222222211</c:v>
                </c:pt>
                <c:pt idx="35">
                  <c:v>0.9722222222222221</c:v>
                </c:pt>
                <c:pt idx="36">
                  <c:v>0.95999999999999974</c:v>
                </c:pt>
                <c:pt idx="37">
                  <c:v>0.94555555555555526</c:v>
                </c:pt>
                <c:pt idx="38">
                  <c:v>0.92888888888888865</c:v>
                </c:pt>
                <c:pt idx="39">
                  <c:v>0.90999999999999948</c:v>
                </c:pt>
                <c:pt idx="40">
                  <c:v>0.8888888888888884</c:v>
                </c:pt>
                <c:pt idx="41">
                  <c:v>0.86555555555555497</c:v>
                </c:pt>
                <c:pt idx="42">
                  <c:v>0.83999999999999919</c:v>
                </c:pt>
                <c:pt idx="43">
                  <c:v>0.81222222222222129</c:v>
                </c:pt>
                <c:pt idx="44">
                  <c:v>0.78222222222222104</c:v>
                </c:pt>
                <c:pt idx="45">
                  <c:v>0.74999999999999867</c:v>
                </c:pt>
                <c:pt idx="46">
                  <c:v>0.71555555555555417</c:v>
                </c:pt>
                <c:pt idx="47">
                  <c:v>0.6788888888888871</c:v>
                </c:pt>
                <c:pt idx="48">
                  <c:v>0.6399999999999979</c:v>
                </c:pt>
                <c:pt idx="49">
                  <c:v>0.59888888888888658</c:v>
                </c:pt>
                <c:pt idx="50">
                  <c:v>0.55555555555555314</c:v>
                </c:pt>
                <c:pt idx="51">
                  <c:v>0.50999999999999712</c:v>
                </c:pt>
                <c:pt idx="52">
                  <c:v>0.46222222222221943</c:v>
                </c:pt>
                <c:pt idx="53">
                  <c:v>0.41222222222221871</c:v>
                </c:pt>
                <c:pt idx="54">
                  <c:v>0.35999999999999632</c:v>
                </c:pt>
                <c:pt idx="55">
                  <c:v>0.30555555555555181</c:v>
                </c:pt>
                <c:pt idx="56">
                  <c:v>0.24888888888888472</c:v>
                </c:pt>
                <c:pt idx="57">
                  <c:v>0.18999999999999551</c:v>
                </c:pt>
                <c:pt idx="58">
                  <c:v>0.12888888888888372</c:v>
                </c:pt>
                <c:pt idx="59">
                  <c:v>6.555555555555026E-2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38-8046-8DA1-67E7E67E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5993455"/>
        <c:axId val="1"/>
      </c:lineChart>
      <c:catAx>
        <c:axId val="1255993455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5599345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55101639391846"/>
          <c:y val="0.95048921247394791"/>
          <c:w val="0.57168774754187979"/>
          <c:h val="2.93587401536354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25400</xdr:rowOff>
    </xdr:from>
    <xdr:to>
      <xdr:col>6</xdr:col>
      <xdr:colOff>12700</xdr:colOff>
      <xdr:row>39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9BE04458-C20C-98A2-1A5F-8EF9AD862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25400</xdr:colOff>
      <xdr:row>25</xdr:row>
      <xdr:rowOff>0</xdr:rowOff>
    </xdr:from>
    <xdr:to>
      <xdr:col>11</xdr:col>
      <xdr:colOff>292100</xdr:colOff>
      <xdr:row>39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6A07256B-592D-750B-4728-55DCA06C9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39</xdr:row>
      <xdr:rowOff>25400</xdr:rowOff>
    </xdr:from>
    <xdr:to>
      <xdr:col>6</xdr:col>
      <xdr:colOff>12700</xdr:colOff>
      <xdr:row>52</xdr:row>
      <xdr:rowOff>190500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550FFC4-D1A6-189C-4E03-5D6203EBF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25400</xdr:colOff>
      <xdr:row>39</xdr:row>
      <xdr:rowOff>25400</xdr:rowOff>
    </xdr:from>
    <xdr:to>
      <xdr:col>11</xdr:col>
      <xdr:colOff>292100</xdr:colOff>
      <xdr:row>53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A64FBEEB-F089-D7A1-35F0-BA4586CD2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53</xdr:row>
      <xdr:rowOff>12700</xdr:rowOff>
    </xdr:from>
    <xdr:to>
      <xdr:col>6</xdr:col>
      <xdr:colOff>12700</xdr:colOff>
      <xdr:row>123</xdr:row>
      <xdr:rowOff>177800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F04CF6BB-3C69-815C-5530-A85D219C9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25400</xdr:colOff>
      <xdr:row>53</xdr:row>
      <xdr:rowOff>25400</xdr:rowOff>
    </xdr:from>
    <xdr:to>
      <xdr:col>11</xdr:col>
      <xdr:colOff>292100</xdr:colOff>
      <xdr:row>123</xdr:row>
      <xdr:rowOff>177800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759E3477-7325-E63D-3A0F-42AD9195D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12700</xdr:colOff>
      <xdr:row>127</xdr:row>
      <xdr:rowOff>12700</xdr:rowOff>
    </xdr:from>
    <xdr:to>
      <xdr:col>12</xdr:col>
      <xdr:colOff>38100</xdr:colOff>
      <xdr:row>161</xdr:row>
      <xdr:rowOff>25400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C736BD8E-533F-3DFA-AC4F-5F4C8D6E9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7188-7721-1D42-99D5-8237F1ECEE75}">
  <dimension ref="A1:M221"/>
  <sheetViews>
    <sheetView tabSelected="1" topLeftCell="A133" workbookViewId="0">
      <selection activeCell="B1" sqref="B1"/>
    </sheetView>
  </sheetViews>
  <sheetFormatPr baseColWidth="10" defaultRowHeight="16"/>
  <cols>
    <col min="1" max="1" width="8.59765625" style="1" customWidth="1"/>
    <col min="2" max="3" width="11" style="1"/>
    <col min="4" max="4" width="12.59765625" style="1" bestFit="1" customWidth="1"/>
    <col min="5" max="5" width="12.796875" style="1" customWidth="1"/>
    <col min="6" max="11" width="11" style="1"/>
    <col min="12" max="12" width="4.796875" style="1" customWidth="1"/>
    <col min="13" max="13" width="9.59765625" style="1" customWidth="1"/>
    <col min="14" max="14" width="3.796875" style="1" customWidth="1"/>
    <col min="15" max="16384" width="11" style="1"/>
  </cols>
  <sheetData>
    <row r="1" spans="2:12" ht="17" thickBot="1">
      <c r="D1" s="2"/>
      <c r="E1" s="3"/>
      <c r="F1" s="4" t="s">
        <v>38</v>
      </c>
      <c r="G1" s="3"/>
      <c r="H1" s="3"/>
      <c r="I1" s="27"/>
    </row>
    <row r="2" spans="2:12">
      <c r="B2" s="1" t="s">
        <v>3</v>
      </c>
      <c r="L2" s="5" t="s">
        <v>2</v>
      </c>
    </row>
    <row r="3" spans="2:12">
      <c r="B3" s="1" t="s">
        <v>4</v>
      </c>
    </row>
    <row r="4" spans="2:12">
      <c r="B4" s="1" t="s">
        <v>5</v>
      </c>
    </row>
    <row r="5" spans="2:12">
      <c r="B5" s="1" t="s">
        <v>6</v>
      </c>
    </row>
    <row r="6" spans="2:12">
      <c r="B6" s="1" t="s">
        <v>29</v>
      </c>
    </row>
    <row r="7" spans="2:12">
      <c r="B7" s="1" t="s">
        <v>30</v>
      </c>
    </row>
    <row r="8" spans="2:12" ht="29">
      <c r="B8" s="1" t="s">
        <v>7</v>
      </c>
      <c r="F8" s="1" t="s">
        <v>10</v>
      </c>
    </row>
    <row r="9" spans="2:12">
      <c r="B9" s="1" t="s">
        <v>31</v>
      </c>
    </row>
    <row r="10" spans="2:12" ht="17" thickBot="1">
      <c r="F10" s="24" t="s">
        <v>23</v>
      </c>
    </row>
    <row r="11" spans="2:12" ht="17" thickBot="1">
      <c r="E11" s="29" t="s">
        <v>12</v>
      </c>
      <c r="F11" s="29" t="s">
        <v>13</v>
      </c>
      <c r="G11" s="29" t="s">
        <v>14</v>
      </c>
      <c r="H11" s="29" t="s">
        <v>15</v>
      </c>
      <c r="I11" s="29" t="s">
        <v>16</v>
      </c>
      <c r="J11" s="29" t="s">
        <v>17</v>
      </c>
    </row>
    <row r="12" spans="2:12" ht="17" thickBot="1">
      <c r="C12" s="21"/>
      <c r="D12" s="22" t="s">
        <v>11</v>
      </c>
      <c r="E12" s="12">
        <v>2.5</v>
      </c>
      <c r="F12" s="12">
        <v>3</v>
      </c>
      <c r="G12" s="12">
        <v>3.15</v>
      </c>
      <c r="H12" s="12">
        <v>3.556</v>
      </c>
      <c r="I12" s="12">
        <v>4</v>
      </c>
      <c r="J12" s="12">
        <v>4.0030000000000001</v>
      </c>
    </row>
    <row r="13" spans="2:12" ht="28" thickBot="1">
      <c r="C13" s="21"/>
      <c r="D13" s="22" t="s">
        <v>8</v>
      </c>
      <c r="E13" s="19">
        <v>0.01</v>
      </c>
      <c r="F13" s="19">
        <f>E13</f>
        <v>0.01</v>
      </c>
      <c r="G13" s="19">
        <f>E13</f>
        <v>0.01</v>
      </c>
      <c r="H13" s="19">
        <f>E13</f>
        <v>0.01</v>
      </c>
      <c r="I13" s="19">
        <f>E13</f>
        <v>0.01</v>
      </c>
      <c r="J13" s="19">
        <f>F13</f>
        <v>0.01</v>
      </c>
    </row>
    <row r="14" spans="2:12" ht="17" thickBot="1">
      <c r="C14" s="21"/>
      <c r="D14" s="22" t="s">
        <v>9</v>
      </c>
      <c r="E14" s="13">
        <v>2</v>
      </c>
      <c r="F14" s="13">
        <f>E14</f>
        <v>2</v>
      </c>
      <c r="G14" s="13">
        <f>H14</f>
        <v>2</v>
      </c>
      <c r="H14" s="13">
        <f>F14</f>
        <v>2</v>
      </c>
      <c r="I14" s="13">
        <v>2</v>
      </c>
      <c r="J14" s="13">
        <v>2</v>
      </c>
    </row>
    <row r="15" spans="2:12" ht="17" thickBot="1">
      <c r="C15" s="21"/>
      <c r="D15" s="23" t="s">
        <v>18</v>
      </c>
      <c r="E15" s="19">
        <f t="shared" ref="E15:J15" si="0">AVERAGE(B57:B117)</f>
        <v>0.55875641877719862</v>
      </c>
      <c r="F15" s="19">
        <f t="shared" si="0"/>
        <v>0.62431301605796974</v>
      </c>
      <c r="G15" s="19">
        <f t="shared" si="0"/>
        <v>0.62295367925006584</v>
      </c>
      <c r="H15" s="19">
        <f t="shared" si="0"/>
        <v>0.61698084566838518</v>
      </c>
      <c r="I15" s="19">
        <f t="shared" si="0"/>
        <v>0.51521053995471344</v>
      </c>
      <c r="J15" s="19">
        <f t="shared" si="0"/>
        <v>0.50315963600466129</v>
      </c>
    </row>
    <row r="16" spans="2:12" ht="17" thickBot="1">
      <c r="C16" s="21"/>
      <c r="D16" s="23" t="s">
        <v>19</v>
      </c>
      <c r="E16" s="19">
        <f t="shared" ref="E16:J16" si="1">STDEV(B57:B117)</f>
        <v>0.13962760354108159</v>
      </c>
      <c r="F16" s="19">
        <f t="shared" si="1"/>
        <v>0.15192193284599134</v>
      </c>
      <c r="G16" s="19">
        <f t="shared" si="1"/>
        <v>0.18342005442147777</v>
      </c>
      <c r="H16" s="19">
        <f t="shared" si="1"/>
        <v>0.24813026932978588</v>
      </c>
      <c r="I16" s="19">
        <f t="shared" si="1"/>
        <v>0.34935896938151473</v>
      </c>
      <c r="J16" s="19">
        <f t="shared" si="1"/>
        <v>0.35298733604723304</v>
      </c>
    </row>
    <row r="17" spans="2:10" ht="17" thickBot="1">
      <c r="C17" s="21"/>
      <c r="D17" s="23" t="s">
        <v>20</v>
      </c>
      <c r="E17" s="19">
        <f t="shared" ref="E17:J17" si="2">E16/E15</f>
        <v>0.24988993208641314</v>
      </c>
      <c r="F17" s="19">
        <f t="shared" si="2"/>
        <v>0.24334256845268917</v>
      </c>
      <c r="G17" s="19">
        <f t="shared" si="2"/>
        <v>0.29443610420968291</v>
      </c>
      <c r="H17" s="19">
        <f t="shared" si="2"/>
        <v>0.40216851312617719</v>
      </c>
      <c r="I17" s="19">
        <f t="shared" si="2"/>
        <v>0.67808971728766088</v>
      </c>
      <c r="J17" s="19">
        <f t="shared" si="2"/>
        <v>0.70154144090358417</v>
      </c>
    </row>
    <row r="18" spans="2:10">
      <c r="B18" s="15" t="s">
        <v>21</v>
      </c>
      <c r="C18" s="7"/>
      <c r="D18" s="16"/>
      <c r="E18" s="16"/>
      <c r="F18" s="16"/>
      <c r="G18" s="16"/>
      <c r="H18" s="16"/>
      <c r="I18" s="16"/>
    </row>
    <row r="19" spans="2:10">
      <c r="B19" s="20" t="s">
        <v>22</v>
      </c>
      <c r="C19" s="16"/>
      <c r="D19" s="16"/>
      <c r="E19" s="16"/>
      <c r="F19" s="16"/>
      <c r="G19" s="16"/>
      <c r="H19" s="16"/>
    </row>
    <row r="20" spans="2:10">
      <c r="B20" s="20" t="s">
        <v>25</v>
      </c>
      <c r="C20" s="16"/>
      <c r="D20" s="16"/>
      <c r="E20" s="16"/>
      <c r="F20" s="16"/>
      <c r="G20" s="16"/>
      <c r="H20" s="16"/>
    </row>
    <row r="21" spans="2:10">
      <c r="B21" s="20" t="s">
        <v>24</v>
      </c>
      <c r="C21" s="17"/>
      <c r="D21" s="17"/>
      <c r="E21" s="17"/>
      <c r="F21" s="17"/>
      <c r="G21" s="17"/>
      <c r="H21" s="17"/>
    </row>
    <row r="22" spans="2:10">
      <c r="B22" s="20" t="s">
        <v>26</v>
      </c>
      <c r="C22" s="17"/>
      <c r="D22" s="17"/>
      <c r="E22" s="17"/>
      <c r="F22" s="17"/>
      <c r="G22" s="17"/>
      <c r="H22" s="17"/>
    </row>
    <row r="23" spans="2:10">
      <c r="B23" s="20" t="s">
        <v>27</v>
      </c>
      <c r="C23" s="17"/>
      <c r="D23" s="17"/>
      <c r="E23" s="17"/>
      <c r="F23" s="17"/>
      <c r="G23" s="17"/>
      <c r="H23" s="17"/>
    </row>
    <row r="24" spans="2:10">
      <c r="B24" s="20" t="s">
        <v>28</v>
      </c>
      <c r="C24" s="17"/>
      <c r="D24" s="17"/>
      <c r="E24" s="17"/>
      <c r="F24" s="17"/>
      <c r="G24" s="17"/>
      <c r="H24" s="17"/>
    </row>
    <row r="25" spans="2:10">
      <c r="B25" s="20" t="s">
        <v>32</v>
      </c>
      <c r="C25" s="17"/>
      <c r="D25" s="17"/>
      <c r="E25" s="17"/>
      <c r="F25" s="17"/>
      <c r="G25" s="17"/>
      <c r="H25" s="17"/>
    </row>
    <row r="26" spans="2:10">
      <c r="B26" s="10"/>
      <c r="C26" s="17"/>
      <c r="D26" s="17"/>
      <c r="E26" s="17"/>
      <c r="F26" s="17"/>
      <c r="G26" s="17"/>
      <c r="H26" s="17"/>
    </row>
    <row r="27" spans="2:10">
      <c r="B27" s="10"/>
      <c r="C27" s="17"/>
      <c r="D27" s="17"/>
      <c r="E27" s="17"/>
      <c r="F27" s="17"/>
      <c r="G27" s="17"/>
      <c r="H27" s="17"/>
    </row>
    <row r="28" spans="2:10">
      <c r="B28" s="10"/>
      <c r="C28" s="17"/>
      <c r="D28" s="17"/>
      <c r="E28" s="17"/>
      <c r="F28" s="17"/>
      <c r="G28" s="17"/>
      <c r="H28" s="17"/>
    </row>
    <row r="29" spans="2:10">
      <c r="B29" s="10"/>
      <c r="C29" s="17"/>
      <c r="D29" s="17"/>
      <c r="E29" s="17"/>
      <c r="F29" s="17"/>
      <c r="G29" s="17"/>
      <c r="H29" s="17"/>
    </row>
    <row r="30" spans="2:10">
      <c r="B30" s="10"/>
      <c r="C30" s="17"/>
      <c r="D30" s="17"/>
      <c r="E30" s="17"/>
      <c r="F30" s="17"/>
      <c r="G30" s="17"/>
      <c r="H30" s="17"/>
    </row>
    <row r="31" spans="2:10">
      <c r="B31" s="10"/>
      <c r="C31" s="17"/>
      <c r="D31" s="17"/>
      <c r="E31" s="17"/>
      <c r="F31" s="17"/>
      <c r="G31" s="17"/>
      <c r="H31" s="17"/>
    </row>
    <row r="32" spans="2:10">
      <c r="B32" s="10"/>
      <c r="C32" s="17"/>
      <c r="D32" s="17"/>
      <c r="E32" s="17"/>
      <c r="F32" s="17"/>
      <c r="G32" s="17"/>
      <c r="H32" s="17"/>
      <c r="I32" s="6"/>
    </row>
    <row r="33" spans="2:9">
      <c r="B33" s="10"/>
      <c r="C33" s="17"/>
      <c r="D33" s="17"/>
      <c r="E33" s="17"/>
      <c r="F33" s="17"/>
      <c r="G33" s="17"/>
      <c r="H33" s="17"/>
      <c r="I33" s="6"/>
    </row>
    <row r="34" spans="2:9">
      <c r="B34" s="10"/>
      <c r="C34" s="17"/>
      <c r="D34" s="17"/>
      <c r="E34" s="17"/>
      <c r="F34" s="17"/>
      <c r="G34" s="17"/>
      <c r="H34" s="17"/>
    </row>
    <row r="35" spans="2:9">
      <c r="B35" s="10"/>
      <c r="C35" s="17"/>
      <c r="D35" s="17"/>
      <c r="E35" s="17"/>
      <c r="F35" s="17"/>
      <c r="G35" s="17"/>
      <c r="H35" s="17"/>
    </row>
    <row r="36" spans="2:9">
      <c r="B36" s="10"/>
      <c r="C36" s="17"/>
      <c r="D36" s="17"/>
      <c r="E36" s="17"/>
      <c r="F36" s="17"/>
      <c r="G36" s="17"/>
      <c r="H36" s="17"/>
    </row>
    <row r="37" spans="2:9">
      <c r="B37" s="10"/>
      <c r="C37" s="17"/>
      <c r="D37" s="17"/>
      <c r="E37" s="17"/>
      <c r="F37" s="17"/>
      <c r="G37" s="17"/>
      <c r="H37" s="17"/>
    </row>
    <row r="38" spans="2:9">
      <c r="B38" s="10"/>
      <c r="C38" s="17"/>
      <c r="D38" s="17"/>
      <c r="E38" s="17"/>
      <c r="F38" s="17"/>
      <c r="G38" s="17"/>
      <c r="H38" s="17"/>
    </row>
    <row r="39" spans="2:9">
      <c r="B39" s="10"/>
      <c r="C39" s="17"/>
      <c r="D39" s="17"/>
      <c r="E39" s="17"/>
      <c r="F39" s="17"/>
      <c r="G39" s="17"/>
      <c r="H39" s="17"/>
    </row>
    <row r="40" spans="2:9">
      <c r="B40" s="10"/>
      <c r="C40" s="17"/>
      <c r="D40" s="17"/>
      <c r="E40" s="17"/>
      <c r="F40" s="17"/>
      <c r="G40" s="17"/>
      <c r="H40" s="17"/>
    </row>
    <row r="41" spans="2:9">
      <c r="B41" s="10"/>
      <c r="C41" s="17"/>
      <c r="D41" s="17"/>
      <c r="E41" s="17"/>
      <c r="F41" s="17"/>
      <c r="G41" s="17"/>
      <c r="H41" s="17"/>
    </row>
    <row r="42" spans="2:9">
      <c r="B42" s="10"/>
      <c r="C42" s="17"/>
      <c r="D42" s="17"/>
      <c r="E42" s="17"/>
      <c r="F42" s="17"/>
      <c r="G42" s="17"/>
      <c r="H42" s="17"/>
    </row>
    <row r="43" spans="2:9">
      <c r="B43" s="10"/>
      <c r="C43" s="17"/>
      <c r="D43" s="17"/>
      <c r="E43" s="17"/>
      <c r="F43" s="17"/>
      <c r="G43" s="17"/>
      <c r="H43" s="17"/>
    </row>
    <row r="44" spans="2:9">
      <c r="B44" s="10"/>
      <c r="C44" s="17"/>
      <c r="D44" s="17"/>
      <c r="E44" s="17"/>
      <c r="F44" s="17"/>
      <c r="G44" s="17"/>
      <c r="H44" s="17"/>
    </row>
    <row r="45" spans="2:9">
      <c r="B45" s="10"/>
      <c r="C45" s="17"/>
      <c r="D45" s="17"/>
      <c r="E45" s="17"/>
      <c r="F45" s="17"/>
      <c r="G45" s="17"/>
      <c r="H45" s="17"/>
    </row>
    <row r="46" spans="2:9">
      <c r="B46" s="10"/>
      <c r="C46" s="17"/>
      <c r="D46" s="17"/>
      <c r="E46" s="17"/>
      <c r="F46" s="17"/>
      <c r="G46" s="17"/>
      <c r="H46" s="17"/>
    </row>
    <row r="47" spans="2:9">
      <c r="B47" s="10"/>
      <c r="C47" s="17"/>
      <c r="D47" s="17"/>
      <c r="E47" s="17"/>
      <c r="F47" s="17"/>
      <c r="G47" s="17"/>
      <c r="H47" s="17"/>
    </row>
    <row r="48" spans="2:9">
      <c r="B48" s="10"/>
      <c r="C48" s="17"/>
      <c r="D48" s="17"/>
      <c r="E48" s="17"/>
      <c r="F48" s="17"/>
      <c r="G48" s="17"/>
      <c r="H48" s="17"/>
    </row>
    <row r="49" spans="1:13">
      <c r="B49" s="10"/>
      <c r="C49" s="17"/>
      <c r="D49" s="17"/>
      <c r="E49" s="17"/>
      <c r="F49" s="17"/>
      <c r="G49" s="17"/>
      <c r="H49" s="17"/>
    </row>
    <row r="50" spans="1:13">
      <c r="B50" s="10"/>
      <c r="C50" s="17"/>
      <c r="D50" s="17"/>
      <c r="E50" s="17"/>
      <c r="F50" s="17"/>
      <c r="G50" s="17"/>
      <c r="H50" s="17"/>
    </row>
    <row r="51" spans="1:13">
      <c r="B51" s="10"/>
      <c r="C51" s="17"/>
      <c r="D51" s="17"/>
      <c r="E51" s="17"/>
      <c r="F51" s="17"/>
      <c r="G51" s="17"/>
      <c r="H51" s="17"/>
    </row>
    <row r="52" spans="1:13">
      <c r="B52" s="10"/>
      <c r="C52" s="17"/>
      <c r="D52" s="17"/>
      <c r="E52" s="17"/>
      <c r="F52" s="17"/>
      <c r="G52" s="17"/>
      <c r="H52" s="17"/>
    </row>
    <row r="53" spans="1:13">
      <c r="B53" s="10"/>
      <c r="C53" s="17"/>
      <c r="D53" s="17"/>
      <c r="E53" s="17"/>
      <c r="F53" s="17"/>
      <c r="G53" s="17"/>
      <c r="H53" s="17"/>
    </row>
    <row r="54" spans="1:13">
      <c r="B54" s="10"/>
      <c r="C54" s="17"/>
      <c r="D54" s="17"/>
      <c r="E54" s="17"/>
      <c r="F54" s="17"/>
      <c r="G54" s="17"/>
      <c r="H54" s="17"/>
    </row>
    <row r="55" spans="1:13">
      <c r="B55" s="10"/>
      <c r="C55" s="17"/>
      <c r="D55" s="17"/>
      <c r="E55" s="17"/>
      <c r="F55" s="17"/>
      <c r="G55" s="17"/>
      <c r="H55" s="17"/>
    </row>
    <row r="56" spans="1:13" ht="1" customHeight="1">
      <c r="A56" s="10"/>
      <c r="B56" s="17" t="s">
        <v>12</v>
      </c>
      <c r="C56" s="17" t="s">
        <v>13</v>
      </c>
      <c r="D56" s="17" t="s">
        <v>14</v>
      </c>
      <c r="E56" s="17" t="s">
        <v>15</v>
      </c>
      <c r="F56" s="17" t="s">
        <v>16</v>
      </c>
      <c r="G56" s="17" t="s">
        <v>17</v>
      </c>
      <c r="H56" s="11"/>
      <c r="I56" s="8" t="s">
        <v>35</v>
      </c>
      <c r="J56" s="8" t="s">
        <v>34</v>
      </c>
      <c r="K56" s="8" t="s">
        <v>36</v>
      </c>
      <c r="L56" s="8" t="s">
        <v>33</v>
      </c>
      <c r="M56" s="8" t="s">
        <v>37</v>
      </c>
    </row>
    <row r="57" spans="1:13" ht="1" customHeight="1">
      <c r="A57" s="10">
        <v>0</v>
      </c>
      <c r="B57" s="9">
        <f t="shared" ref="B57:G57" si="3">E13</f>
        <v>0.01</v>
      </c>
      <c r="C57" s="9">
        <f t="shared" si="3"/>
        <v>0.01</v>
      </c>
      <c r="D57" s="9">
        <f t="shared" si="3"/>
        <v>0.01</v>
      </c>
      <c r="E57" s="9">
        <f t="shared" si="3"/>
        <v>0.01</v>
      </c>
      <c r="F57" s="9">
        <f t="shared" si="3"/>
        <v>0.01</v>
      </c>
      <c r="G57" s="14">
        <f t="shared" si="3"/>
        <v>0.01</v>
      </c>
      <c r="H57" s="9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</row>
    <row r="58" spans="1:13" ht="1" customHeight="1">
      <c r="A58" s="18">
        <v>1</v>
      </c>
      <c r="B58" s="8">
        <f>$E$12*B57-$E$12*(B57^($E$14))</f>
        <v>2.4750000000000001E-2</v>
      </c>
      <c r="C58" s="8">
        <f>$F$12*C57-$F$12*(C57^($F$14))</f>
        <v>2.9699999999999997E-2</v>
      </c>
      <c r="D58" s="8">
        <f>$G$12*D57-$G$12*(D57^($G$14))</f>
        <v>3.1185000000000001E-2</v>
      </c>
      <c r="E58" s="8">
        <f>$H$12*E57-$H$12*(E57^($H$14))</f>
        <v>3.5204400000000004E-2</v>
      </c>
      <c r="F58" s="8">
        <f>$I$12*F57-$I$12*(F57^($I$14))</f>
        <v>3.9600000000000003E-2</v>
      </c>
      <c r="G58" s="8">
        <f>$J$12*G57-$J$12*(G57^($J$14))</f>
        <v>3.9629700000000004E-2</v>
      </c>
      <c r="H58" s="8">
        <v>1.6666666666666666E-2</v>
      </c>
      <c r="I58" s="26">
        <f>$E$12*H58-$E$12*(H58^2)</f>
        <v>4.0972222222222222E-2</v>
      </c>
      <c r="J58" s="26">
        <f>$F$12*H58-$F$12*(H58^2)</f>
        <v>4.9166666666666671E-2</v>
      </c>
      <c r="K58" s="26">
        <f>$G$12*H58-$G$12*(H58^2)</f>
        <v>5.1624999999999997E-2</v>
      </c>
      <c r="L58" s="26">
        <f>$H$12*H58-$H$12*(H58^2)</f>
        <v>5.8278888888888894E-2</v>
      </c>
      <c r="M58" s="26">
        <f>$I$12*H58-$I$12*(H58^2)</f>
        <v>6.5555555555555561E-2</v>
      </c>
    </row>
    <row r="59" spans="1:13" ht="1" customHeight="1">
      <c r="A59" s="18">
        <f>A58+1</f>
        <v>2</v>
      </c>
      <c r="B59" s="8">
        <f>$E$12*B58-$E$12*(B58^($E$14))</f>
        <v>6.0343593750000001E-2</v>
      </c>
      <c r="C59" s="8">
        <f t="shared" ref="C59:C117" si="4">$F$12*C58-$F$12*(C58^($F$14))</f>
        <v>8.6453729999999979E-2</v>
      </c>
      <c r="D59" s="8">
        <f t="shared" ref="D59:D117" si="5">$G$12*D58-$G$12*(D58^($G$14))</f>
        <v>9.5169361691249996E-2</v>
      </c>
      <c r="E59" s="8">
        <f>$H$12*E58-$H$12*(E58^($H$14))</f>
        <v>0.12077971858459587</v>
      </c>
      <c r="F59" s="8">
        <f t="shared" ref="F59:F117" si="6">$I$12*F58-$I$12*(F58^($I$14))</f>
        <v>0.15212736000000002</v>
      </c>
      <c r="G59" s="8">
        <f t="shared" ref="G59:G117" si="7">$J$12*G58-$J$12*(G58^($J$14))</f>
        <v>0.15235092507227374</v>
      </c>
      <c r="H59" s="25">
        <f t="shared" ref="H59:H90" si="8">$H$58+H58</f>
        <v>3.3333333333333333E-2</v>
      </c>
      <c r="I59" s="26">
        <f t="shared" ref="I59:I117" si="9">$E$12*H59-$E$12*(H59^2)</f>
        <v>8.0555555555555547E-2</v>
      </c>
      <c r="J59" s="26">
        <f t="shared" ref="J59:J117" si="10">$F$12*H59-$F$12*(H59^2)</f>
        <v>9.6666666666666679E-2</v>
      </c>
      <c r="K59" s="26">
        <f t="shared" ref="K59:K117" si="11">$G$12*H59-$G$12*(H59^2)</f>
        <v>0.10149999999999999</v>
      </c>
      <c r="L59" s="26">
        <f t="shared" ref="L59:L117" si="12">$H$12*H59-$H$12*(H59^2)</f>
        <v>0.11458222222222222</v>
      </c>
      <c r="M59" s="26">
        <f t="shared" ref="M59:M117" si="13">$I$12*H59-$I$12*(H59^2)</f>
        <v>0.12888888888888889</v>
      </c>
    </row>
    <row r="60" spans="1:13" ht="1" customHeight="1">
      <c r="A60" s="18">
        <f t="shared" ref="A60:A117" si="14">A59+1</f>
        <v>3</v>
      </c>
      <c r="B60" s="8">
        <f t="shared" ref="B60:B117" si="15">$E$12*B59-$E$12*(B59^($E$14))</f>
        <v>0.1417556111083374</v>
      </c>
      <c r="C60" s="8">
        <f t="shared" si="4"/>
        <v>0.23693844770726122</v>
      </c>
      <c r="D60" s="8">
        <f t="shared" si="5"/>
        <v>0.27125328600256959</v>
      </c>
      <c r="E60" s="8">
        <f t="shared" ref="E60:E117" si="16">$H$12*E59-$H$12*(E59^($H$14))</f>
        <v>0.37761867434841634</v>
      </c>
      <c r="F60" s="8">
        <f t="shared" si="6"/>
        <v>0.51593850535772168</v>
      </c>
      <c r="G60" s="8">
        <f t="shared" si="7"/>
        <v>0.51694790316969041</v>
      </c>
      <c r="H60" s="25">
        <f t="shared" si="8"/>
        <v>0.05</v>
      </c>
      <c r="I60" s="26">
        <f t="shared" si="9"/>
        <v>0.11874999999999999</v>
      </c>
      <c r="J60" s="26">
        <f t="shared" si="10"/>
        <v>0.14250000000000002</v>
      </c>
      <c r="K60" s="26">
        <f t="shared" si="11"/>
        <v>0.14962500000000001</v>
      </c>
      <c r="L60" s="26">
        <f t="shared" si="12"/>
        <v>0.16891</v>
      </c>
      <c r="M60" s="26">
        <f t="shared" si="13"/>
        <v>0.19</v>
      </c>
    </row>
    <row r="61" spans="1:13" ht="1" customHeight="1">
      <c r="A61" s="18">
        <f t="shared" si="14"/>
        <v>4</v>
      </c>
      <c r="B61" s="8">
        <f t="shared" si="15"/>
        <v>0.30415239456909798</v>
      </c>
      <c r="C61" s="8">
        <f t="shared" si="4"/>
        <v>0.54239585911600396</v>
      </c>
      <c r="D61" s="8">
        <f t="shared" si="5"/>
        <v>0.6226760636314399</v>
      </c>
      <c r="E61" s="8">
        <f t="shared" si="16"/>
        <v>0.83574111638454218</v>
      </c>
      <c r="F61" s="8">
        <f t="shared" si="6"/>
        <v>0.99898385618784746</v>
      </c>
      <c r="G61" s="8">
        <f t="shared" si="7"/>
        <v>0.99960021261833787</v>
      </c>
      <c r="H61" s="25">
        <f t="shared" si="8"/>
        <v>6.6666666666666666E-2</v>
      </c>
      <c r="I61" s="26">
        <f t="shared" si="9"/>
        <v>0.15555555555555556</v>
      </c>
      <c r="J61" s="26">
        <f t="shared" si="10"/>
        <v>0.18666666666666668</v>
      </c>
      <c r="K61" s="26">
        <f t="shared" si="11"/>
        <v>0.19599999999999998</v>
      </c>
      <c r="L61" s="26">
        <f t="shared" si="12"/>
        <v>0.22126222222222222</v>
      </c>
      <c r="M61" s="26">
        <f t="shared" si="13"/>
        <v>0.24888888888888888</v>
      </c>
    </row>
    <row r="62" spans="1:13" ht="1" customHeight="1">
      <c r="A62" s="18">
        <f t="shared" si="14"/>
        <v>5</v>
      </c>
      <c r="B62" s="8">
        <f t="shared" si="15"/>
        <v>0.52910928861745432</v>
      </c>
      <c r="C62" s="8">
        <f t="shared" si="4"/>
        <v>0.74460777338944784</v>
      </c>
      <c r="D62" s="8">
        <f t="shared" si="5"/>
        <v>0.74009433774746891</v>
      </c>
      <c r="E62" s="8">
        <f t="shared" si="16"/>
        <v>0.48816022224607103</v>
      </c>
      <c r="F62" s="8">
        <f t="shared" si="6"/>
        <v>4.0604450556220861E-3</v>
      </c>
      <c r="G62" s="8">
        <f t="shared" si="7"/>
        <v>1.5997090895019106E-3</v>
      </c>
      <c r="H62" s="25">
        <f t="shared" si="8"/>
        <v>8.3333333333333329E-2</v>
      </c>
      <c r="I62" s="26">
        <f t="shared" si="9"/>
        <v>0.19097222222222221</v>
      </c>
      <c r="J62" s="26">
        <f t="shared" si="10"/>
        <v>0.22916666666666666</v>
      </c>
      <c r="K62" s="26">
        <f t="shared" si="11"/>
        <v>0.24062499999999995</v>
      </c>
      <c r="L62" s="26">
        <f t="shared" si="12"/>
        <v>0.27163888888888887</v>
      </c>
      <c r="M62" s="26">
        <f t="shared" si="13"/>
        <v>0.30555555555555552</v>
      </c>
    </row>
    <row r="63" spans="1:13" ht="1" customHeight="1">
      <c r="A63" s="18">
        <f t="shared" si="14"/>
        <v>6</v>
      </c>
      <c r="B63" s="8">
        <f t="shared" si="15"/>
        <v>0.62288162329046437</v>
      </c>
      <c r="C63" s="8">
        <f t="shared" si="4"/>
        <v>0.57050111159236971</v>
      </c>
      <c r="D63" s="8">
        <f t="shared" si="5"/>
        <v>0.60591733329205355</v>
      </c>
      <c r="E63" s="8">
        <f t="shared" si="16"/>
        <v>0.88850151872069472</v>
      </c>
      <c r="F63" s="8">
        <f t="shared" si="6"/>
        <v>1.6175831366289441E-2</v>
      </c>
      <c r="G63" s="8">
        <f t="shared" si="7"/>
        <v>6.3933915313844954E-3</v>
      </c>
      <c r="H63" s="25">
        <f t="shared" si="8"/>
        <v>9.9999999999999992E-2</v>
      </c>
      <c r="I63" s="26">
        <f t="shared" si="9"/>
        <v>0.22499999999999998</v>
      </c>
      <c r="J63" s="26">
        <f t="shared" si="10"/>
        <v>0.27</v>
      </c>
      <c r="K63" s="26">
        <f t="shared" si="11"/>
        <v>0.28349999999999997</v>
      </c>
      <c r="L63" s="26">
        <f t="shared" si="12"/>
        <v>0.32003999999999999</v>
      </c>
      <c r="M63" s="26">
        <f t="shared" si="13"/>
        <v>0.36</v>
      </c>
    </row>
    <row r="64" spans="1:13" ht="1" customHeight="1">
      <c r="A64" s="18">
        <f t="shared" si="14"/>
        <v>7</v>
      </c>
      <c r="B64" s="8">
        <f t="shared" si="15"/>
        <v>0.58725026664375091</v>
      </c>
      <c r="C64" s="8">
        <f t="shared" si="4"/>
        <v>0.73508877979272069</v>
      </c>
      <c r="D64" s="8">
        <f t="shared" si="5"/>
        <v>0.75216178330114514</v>
      </c>
      <c r="E64" s="8">
        <f t="shared" si="16"/>
        <v>0.35228072274829403</v>
      </c>
      <c r="F64" s="8">
        <f t="shared" si="6"/>
        <v>6.3656695383595238E-2</v>
      </c>
      <c r="G64" s="8">
        <f t="shared" si="7"/>
        <v>2.5429121852672001E-2</v>
      </c>
      <c r="H64" s="25">
        <f t="shared" si="8"/>
        <v>0.11666666666666665</v>
      </c>
      <c r="I64" s="26">
        <f t="shared" si="9"/>
        <v>0.25763888888888886</v>
      </c>
      <c r="J64" s="26">
        <f t="shared" si="10"/>
        <v>0.30916666666666665</v>
      </c>
      <c r="K64" s="26">
        <f t="shared" si="11"/>
        <v>0.32462499999999994</v>
      </c>
      <c r="L64" s="26">
        <f t="shared" si="12"/>
        <v>0.36646555555555549</v>
      </c>
      <c r="M64" s="26">
        <f t="shared" si="13"/>
        <v>0.41222222222222216</v>
      </c>
    </row>
    <row r="65" spans="1:13" ht="1" customHeight="1">
      <c r="A65" s="18">
        <f t="shared" si="14"/>
        <v>8</v>
      </c>
      <c r="B65" s="8">
        <f t="shared" si="15"/>
        <v>0.60596847742648574</v>
      </c>
      <c r="C65" s="8">
        <f t="shared" si="4"/>
        <v>0.58419979684670897</v>
      </c>
      <c r="D65" s="8">
        <f t="shared" si="5"/>
        <v>0.587205470383517</v>
      </c>
      <c r="E65" s="8">
        <f t="shared" si="16"/>
        <v>0.81140457779599884</v>
      </c>
      <c r="F65" s="8">
        <f t="shared" si="6"/>
        <v>0.23841808206574161</v>
      </c>
      <c r="G65" s="8">
        <f t="shared" si="7"/>
        <v>9.9204273902739268E-2</v>
      </c>
      <c r="H65" s="25">
        <f t="shared" si="8"/>
        <v>0.13333333333333333</v>
      </c>
      <c r="I65" s="26">
        <f t="shared" si="9"/>
        <v>0.28888888888888886</v>
      </c>
      <c r="J65" s="26">
        <f t="shared" si="10"/>
        <v>0.34666666666666668</v>
      </c>
      <c r="K65" s="26">
        <f t="shared" si="11"/>
        <v>0.36399999999999999</v>
      </c>
      <c r="L65" s="26">
        <f t="shared" si="12"/>
        <v>0.41091555555555559</v>
      </c>
      <c r="M65" s="26">
        <f t="shared" si="13"/>
        <v>0.4622222222222222</v>
      </c>
    </row>
    <row r="66" spans="1:13" ht="1" customHeight="1">
      <c r="A66" s="18">
        <f t="shared" si="14"/>
        <v>9</v>
      </c>
      <c r="B66" s="8">
        <f t="shared" si="15"/>
        <v>0.59692670447978102</v>
      </c>
      <c r="C66" s="8">
        <f t="shared" si="4"/>
        <v>0.72873118263291881</v>
      </c>
      <c r="D66" s="8">
        <f t="shared" si="5"/>
        <v>0.76354489869584685</v>
      </c>
      <c r="E66" s="8">
        <f t="shared" si="16"/>
        <v>0.5441646838268861</v>
      </c>
      <c r="F66" s="8">
        <f t="shared" si="6"/>
        <v>0.72629960083933964</v>
      </c>
      <c r="G66" s="8">
        <f t="shared" si="7"/>
        <v>0.35771923212650469</v>
      </c>
      <c r="H66" s="25">
        <f t="shared" si="8"/>
        <v>0.15</v>
      </c>
      <c r="I66" s="26">
        <f t="shared" si="9"/>
        <v>0.31874999999999998</v>
      </c>
      <c r="J66" s="26">
        <f t="shared" si="10"/>
        <v>0.38249999999999995</v>
      </c>
      <c r="K66" s="26">
        <f t="shared" si="11"/>
        <v>0.40162500000000001</v>
      </c>
      <c r="L66" s="26">
        <f t="shared" si="12"/>
        <v>0.45338999999999996</v>
      </c>
      <c r="M66" s="26">
        <f t="shared" si="13"/>
        <v>0.51</v>
      </c>
    </row>
    <row r="67" spans="1:13" ht="1" customHeight="1">
      <c r="A67" s="18">
        <f t="shared" si="14"/>
        <v>10</v>
      </c>
      <c r="B67" s="8">
        <f t="shared" si="15"/>
        <v>0.60151303489672303</v>
      </c>
      <c r="C67" s="8">
        <f t="shared" si="4"/>
        <v>0.59304613827403907</v>
      </c>
      <c r="D67" s="8">
        <f t="shared" si="5"/>
        <v>0.56871387206989699</v>
      </c>
      <c r="E67" s="8">
        <f t="shared" si="16"/>
        <v>0.88206395337798749</v>
      </c>
      <c r="F67" s="8">
        <f t="shared" si="6"/>
        <v>0.79515396263982208</v>
      </c>
      <c r="G67" s="8">
        <f t="shared" si="7"/>
        <v>0.91971400092259425</v>
      </c>
      <c r="H67" s="25">
        <f t="shared" si="8"/>
        <v>0.16666666666666666</v>
      </c>
      <c r="I67" s="26">
        <f t="shared" si="9"/>
        <v>0.34722222222222221</v>
      </c>
      <c r="J67" s="26">
        <f t="shared" si="10"/>
        <v>0.41666666666666669</v>
      </c>
      <c r="K67" s="26">
        <f t="shared" si="11"/>
        <v>0.43749999999999989</v>
      </c>
      <c r="L67" s="26">
        <f t="shared" si="12"/>
        <v>0.49388888888888893</v>
      </c>
      <c r="M67" s="26">
        <f t="shared" si="13"/>
        <v>0.55555555555555558</v>
      </c>
    </row>
    <row r="68" spans="1:13" ht="1" customHeight="1">
      <c r="A68" s="18">
        <f t="shared" si="14"/>
        <v>11</v>
      </c>
      <c r="B68" s="8">
        <f t="shared" si="15"/>
        <v>0.59923775936514168</v>
      </c>
      <c r="C68" s="8">
        <f t="shared" si="4"/>
        <v>0.72402724845686528</v>
      </c>
      <c r="D68" s="8">
        <f t="shared" si="5"/>
        <v>0.77262697192325991</v>
      </c>
      <c r="E68" s="8">
        <f t="shared" si="16"/>
        <v>0.36992049394177462</v>
      </c>
      <c r="F68" s="8">
        <f t="shared" si="6"/>
        <v>0.65153655335204208</v>
      </c>
      <c r="G68" s="8">
        <f t="shared" si="7"/>
        <v>0.29558215019048273</v>
      </c>
      <c r="H68" s="25">
        <f t="shared" si="8"/>
        <v>0.18333333333333332</v>
      </c>
      <c r="I68" s="26">
        <f t="shared" si="9"/>
        <v>0.37430555555555556</v>
      </c>
      <c r="J68" s="26">
        <f t="shared" si="10"/>
        <v>0.4491666666666666</v>
      </c>
      <c r="K68" s="26">
        <f t="shared" si="11"/>
        <v>0.47162499999999991</v>
      </c>
      <c r="L68" s="26">
        <f t="shared" si="12"/>
        <v>0.53241222222222218</v>
      </c>
      <c r="M68" s="26">
        <f t="shared" si="13"/>
        <v>0.5988888888888888</v>
      </c>
    </row>
    <row r="69" spans="1:13" ht="1" customHeight="1">
      <c r="A69" s="18">
        <f t="shared" si="14"/>
        <v>12</v>
      </c>
      <c r="B69" s="8">
        <f t="shared" si="15"/>
        <v>0.6003796677904657</v>
      </c>
      <c r="C69" s="8">
        <f t="shared" si="4"/>
        <v>0.59943537584653761</v>
      </c>
      <c r="D69" s="8">
        <f t="shared" si="5"/>
        <v>0.55337478266685536</v>
      </c>
      <c r="E69" s="8">
        <f t="shared" si="16"/>
        <v>0.82883006940057269</v>
      </c>
      <c r="F69" s="8">
        <f t="shared" si="6"/>
        <v>0.90814669199273479</v>
      </c>
      <c r="G69" s="8">
        <f t="shared" si="7"/>
        <v>0.83347801074505234</v>
      </c>
      <c r="H69" s="25">
        <f t="shared" si="8"/>
        <v>0.19999999999999998</v>
      </c>
      <c r="I69" s="26">
        <f t="shared" si="9"/>
        <v>0.39999999999999997</v>
      </c>
      <c r="J69" s="26">
        <f t="shared" si="10"/>
        <v>0.48</v>
      </c>
      <c r="K69" s="26">
        <f t="shared" si="11"/>
        <v>0.50399999999999989</v>
      </c>
      <c r="L69" s="26">
        <f t="shared" si="12"/>
        <v>0.56895999999999991</v>
      </c>
      <c r="M69" s="26">
        <f t="shared" si="13"/>
        <v>0.6399999999999999</v>
      </c>
    </row>
    <row r="70" spans="1:13" ht="1" customHeight="1">
      <c r="A70" s="18">
        <f t="shared" si="14"/>
        <v>13</v>
      </c>
      <c r="B70" s="8">
        <f t="shared" si="15"/>
        <v>0.59980980573568932</v>
      </c>
      <c r="C70" s="8">
        <f t="shared" si="4"/>
        <v>0.72033781809077335</v>
      </c>
      <c r="D70" s="8">
        <f t="shared" si="5"/>
        <v>0.77852606761208776</v>
      </c>
      <c r="E70" s="8">
        <f t="shared" si="16"/>
        <v>0.50449251308869947</v>
      </c>
      <c r="F70" s="8">
        <f t="shared" si="6"/>
        <v>0.33366511126155052</v>
      </c>
      <c r="G70" s="8">
        <f t="shared" si="7"/>
        <v>0.55558604264713995</v>
      </c>
      <c r="H70" s="25">
        <f t="shared" si="8"/>
        <v>0.21666666666666665</v>
      </c>
      <c r="I70" s="26">
        <f t="shared" si="9"/>
        <v>0.42430555555555555</v>
      </c>
      <c r="J70" s="26">
        <f t="shared" si="10"/>
        <v>0.50916666666666655</v>
      </c>
      <c r="K70" s="26">
        <f t="shared" si="11"/>
        <v>0.53462499999999991</v>
      </c>
      <c r="L70" s="26">
        <f t="shared" si="12"/>
        <v>0.60353222222222225</v>
      </c>
      <c r="M70" s="26">
        <f t="shared" si="13"/>
        <v>0.67888888888888888</v>
      </c>
    </row>
    <row r="71" spans="1:13" ht="1" customHeight="1">
      <c r="A71" s="18">
        <f t="shared" si="14"/>
        <v>14</v>
      </c>
      <c r="B71" s="8">
        <f t="shared" si="15"/>
        <v>0.60009500669750981</v>
      </c>
      <c r="C71" s="8">
        <f t="shared" si="4"/>
        <v>0.60435373775699164</v>
      </c>
      <c r="D71" s="8">
        <f t="shared" si="5"/>
        <v>0.54313317343072209</v>
      </c>
      <c r="E71" s="8">
        <f t="shared" si="16"/>
        <v>0.88892823041178193</v>
      </c>
      <c r="F71" s="8">
        <f t="shared" si="6"/>
        <v>0.88933081915347056</v>
      </c>
      <c r="G71" s="8">
        <f t="shared" si="7"/>
        <v>0.98838149802690989</v>
      </c>
      <c r="H71" s="25">
        <f t="shared" si="8"/>
        <v>0.23333333333333331</v>
      </c>
      <c r="I71" s="26">
        <f t="shared" si="9"/>
        <v>0.44722222222222219</v>
      </c>
      <c r="J71" s="26">
        <f t="shared" si="10"/>
        <v>0.53666666666666663</v>
      </c>
      <c r="K71" s="26">
        <f t="shared" si="11"/>
        <v>0.56349999999999989</v>
      </c>
      <c r="L71" s="26">
        <f t="shared" si="12"/>
        <v>0.63612888888888874</v>
      </c>
      <c r="M71" s="26">
        <f t="shared" si="13"/>
        <v>0.7155555555555555</v>
      </c>
    </row>
    <row r="72" spans="1:13" ht="1" customHeight="1">
      <c r="A72" s="18">
        <f t="shared" si="14"/>
        <v>15</v>
      </c>
      <c r="B72" s="8">
        <f t="shared" si="15"/>
        <v>0.59995247408556363</v>
      </c>
      <c r="C72" s="8">
        <f t="shared" si="4"/>
        <v>0.71733089224843516</v>
      </c>
      <c r="D72" s="8">
        <f t="shared" si="5"/>
        <v>0.78163951745185511</v>
      </c>
      <c r="E72" s="8">
        <f t="shared" si="16"/>
        <v>0.35110106112962969</v>
      </c>
      <c r="F72" s="8">
        <f t="shared" si="6"/>
        <v>0.39368605302915061</v>
      </c>
      <c r="G72" s="8">
        <f t="shared" si="7"/>
        <v>4.5968500077120833E-2</v>
      </c>
      <c r="H72" s="25">
        <f t="shared" si="8"/>
        <v>0.24999999999999997</v>
      </c>
      <c r="I72" s="26">
        <f t="shared" si="9"/>
        <v>0.46874999999999989</v>
      </c>
      <c r="J72" s="26">
        <f t="shared" si="10"/>
        <v>0.5625</v>
      </c>
      <c r="K72" s="26">
        <f t="shared" si="11"/>
        <v>0.59062499999999996</v>
      </c>
      <c r="L72" s="26">
        <f t="shared" si="12"/>
        <v>0.66674999999999995</v>
      </c>
      <c r="M72" s="26">
        <f t="shared" si="13"/>
        <v>0.75</v>
      </c>
    </row>
    <row r="73" spans="1:13" ht="1" customHeight="1">
      <c r="A73" s="18">
        <f t="shared" si="14"/>
        <v>16</v>
      </c>
      <c r="B73" s="8">
        <f t="shared" si="15"/>
        <v>0.60002375731043689</v>
      </c>
      <c r="C73" s="8">
        <f t="shared" si="4"/>
        <v>0.60830184982349733</v>
      </c>
      <c r="D73" s="8">
        <f t="shared" si="5"/>
        <v>0.53763942395988162</v>
      </c>
      <c r="E73" s="8">
        <f t="shared" si="16"/>
        <v>0.81016030094765568</v>
      </c>
      <c r="F73" s="8">
        <f t="shared" si="6"/>
        <v>0.95478937871791769</v>
      </c>
      <c r="G73" s="8">
        <f t="shared" si="7"/>
        <v>0.17555315450235565</v>
      </c>
      <c r="H73" s="25">
        <f t="shared" si="8"/>
        <v>0.26666666666666666</v>
      </c>
      <c r="I73" s="26">
        <f t="shared" si="9"/>
        <v>0.48888888888888882</v>
      </c>
      <c r="J73" s="26">
        <f t="shared" si="10"/>
        <v>0.58666666666666667</v>
      </c>
      <c r="K73" s="26">
        <f t="shared" si="11"/>
        <v>0.61599999999999999</v>
      </c>
      <c r="L73" s="26">
        <f t="shared" si="12"/>
        <v>0.69539555555555554</v>
      </c>
      <c r="M73" s="26">
        <f t="shared" si="13"/>
        <v>0.78222222222222215</v>
      </c>
    </row>
    <row r="74" spans="1:13" ht="1" customHeight="1">
      <c r="A74" s="18">
        <f t="shared" si="14"/>
        <v>17</v>
      </c>
      <c r="B74" s="8">
        <f t="shared" si="15"/>
        <v>0.59998811993375689</v>
      </c>
      <c r="C74" s="8">
        <f t="shared" si="4"/>
        <v>0.71481212797442595</v>
      </c>
      <c r="D74" s="8">
        <f t="shared" si="5"/>
        <v>0.78303731235649998</v>
      </c>
      <c r="E74" s="8">
        <f t="shared" si="16"/>
        <v>0.54691488991830806</v>
      </c>
      <c r="F74" s="8">
        <f t="shared" si="6"/>
        <v>0.17266648402148155</v>
      </c>
      <c r="G74" s="8">
        <f t="shared" si="7"/>
        <v>0.5793711805198507</v>
      </c>
      <c r="H74" s="25">
        <f t="shared" si="8"/>
        <v>0.28333333333333333</v>
      </c>
      <c r="I74" s="26">
        <f t="shared" si="9"/>
        <v>0.50763888888888886</v>
      </c>
      <c r="J74" s="26">
        <f t="shared" si="10"/>
        <v>0.60916666666666663</v>
      </c>
      <c r="K74" s="26">
        <f t="shared" si="11"/>
        <v>0.639625</v>
      </c>
      <c r="L74" s="26">
        <f t="shared" si="12"/>
        <v>0.72206555555555563</v>
      </c>
      <c r="M74" s="26">
        <f t="shared" si="13"/>
        <v>0.81222222222222218</v>
      </c>
    </row>
    <row r="75" spans="1:13" ht="1" customHeight="1">
      <c r="A75" s="18">
        <f t="shared" si="14"/>
        <v>18</v>
      </c>
      <c r="B75" s="8">
        <f t="shared" si="15"/>
        <v>0.6000059396802816</v>
      </c>
      <c r="C75" s="8">
        <f t="shared" si="4"/>
        <v>0.6115672490252968</v>
      </c>
      <c r="D75" s="8">
        <f t="shared" si="5"/>
        <v>0.5351531214141283</v>
      </c>
      <c r="E75" s="8">
        <f t="shared" si="16"/>
        <v>0.88117321947765692</v>
      </c>
      <c r="F75" s="8">
        <f t="shared" si="6"/>
        <v>0.57141107726856399</v>
      </c>
      <c r="G75" s="8">
        <f t="shared" si="7"/>
        <v>0.97553196345864968</v>
      </c>
      <c r="H75" s="25">
        <f t="shared" si="8"/>
        <v>0.3</v>
      </c>
      <c r="I75" s="26">
        <f t="shared" si="9"/>
        <v>0.52500000000000002</v>
      </c>
      <c r="J75" s="26">
        <f t="shared" si="10"/>
        <v>0.62999999999999989</v>
      </c>
      <c r="K75" s="26">
        <f t="shared" si="11"/>
        <v>0.66149999999999998</v>
      </c>
      <c r="L75" s="26">
        <f t="shared" si="12"/>
        <v>0.74675999999999998</v>
      </c>
      <c r="M75" s="26">
        <f t="shared" si="13"/>
        <v>0.84</v>
      </c>
    </row>
    <row r="76" spans="1:13" ht="1" customHeight="1">
      <c r="A76" s="18">
        <f t="shared" si="14"/>
        <v>19</v>
      </c>
      <c r="B76" s="8">
        <f t="shared" si="15"/>
        <v>0.59999703007165961</v>
      </c>
      <c r="C76" s="8">
        <f t="shared" si="4"/>
        <v>0.71265824683478218</v>
      </c>
      <c r="D76" s="8">
        <f t="shared" si="5"/>
        <v>0.78360741287275715</v>
      </c>
      <c r="E76" s="8">
        <f t="shared" si="16"/>
        <v>0.37233800933380268</v>
      </c>
      <c r="F76" s="8">
        <f t="shared" si="6"/>
        <v>0.97960183217337282</v>
      </c>
      <c r="G76" s="8">
        <f t="shared" si="7"/>
        <v>9.5549014971833657E-2</v>
      </c>
      <c r="H76" s="25">
        <f t="shared" si="8"/>
        <v>0.31666666666666665</v>
      </c>
      <c r="I76" s="26">
        <f t="shared" si="9"/>
        <v>0.54097222222222219</v>
      </c>
      <c r="J76" s="26">
        <f t="shared" si="10"/>
        <v>0.64916666666666667</v>
      </c>
      <c r="K76" s="26">
        <f t="shared" si="11"/>
        <v>0.68162499999999993</v>
      </c>
      <c r="L76" s="26">
        <f t="shared" si="12"/>
        <v>0.76947888888888882</v>
      </c>
      <c r="M76" s="26">
        <f t="shared" si="13"/>
        <v>0.86555555555555552</v>
      </c>
    </row>
    <row r="77" spans="1:13" ht="1" customHeight="1">
      <c r="A77" s="18">
        <f t="shared" si="14"/>
        <v>20</v>
      </c>
      <c r="B77" s="8">
        <f t="shared" si="15"/>
        <v>0.60000148494211891</v>
      </c>
      <c r="C77" s="8">
        <f t="shared" si="4"/>
        <v>0.61432941015947051</v>
      </c>
      <c r="D77" s="8">
        <f t="shared" si="5"/>
        <v>0.5341355313954077</v>
      </c>
      <c r="E77" s="8">
        <f t="shared" si="16"/>
        <v>0.83104579179079519</v>
      </c>
      <c r="F77" s="8">
        <f t="shared" si="6"/>
        <v>7.9928330303775663E-2</v>
      </c>
      <c r="G77" s="8">
        <f t="shared" si="7"/>
        <v>0.3459368610411131</v>
      </c>
      <c r="H77" s="25">
        <f t="shared" si="8"/>
        <v>0.33333333333333331</v>
      </c>
      <c r="I77" s="26">
        <f t="shared" si="9"/>
        <v>0.55555555555555547</v>
      </c>
      <c r="J77" s="26">
        <f t="shared" si="10"/>
        <v>0.66666666666666674</v>
      </c>
      <c r="K77" s="26">
        <f t="shared" si="11"/>
        <v>0.69999999999999984</v>
      </c>
      <c r="L77" s="26">
        <f t="shared" si="12"/>
        <v>0.79022222222222227</v>
      </c>
      <c r="M77" s="26">
        <f t="shared" si="13"/>
        <v>0.88888888888888884</v>
      </c>
    </row>
    <row r="78" spans="1:13" ht="1" customHeight="1">
      <c r="A78" s="18">
        <f t="shared" si="14"/>
        <v>21</v>
      </c>
      <c r="B78" s="8">
        <f t="shared" si="15"/>
        <v>0.59999925752342809</v>
      </c>
      <c r="C78" s="8">
        <f t="shared" si="4"/>
        <v>0.71078635791776268</v>
      </c>
      <c r="D78" s="8">
        <f t="shared" si="5"/>
        <v>0.78382951131351242</v>
      </c>
      <c r="E78" s="8">
        <f t="shared" si="16"/>
        <v>0.49929327937092527</v>
      </c>
      <c r="F78" s="8">
        <f t="shared" si="6"/>
        <v>0.29415916927450481</v>
      </c>
      <c r="G78" s="8">
        <f t="shared" si="7"/>
        <v>0.90573699050418133</v>
      </c>
      <c r="H78" s="25">
        <f t="shared" si="8"/>
        <v>0.35</v>
      </c>
      <c r="I78" s="26">
        <f t="shared" si="9"/>
        <v>0.56875000000000009</v>
      </c>
      <c r="J78" s="26">
        <f t="shared" si="10"/>
        <v>0.68249999999999988</v>
      </c>
      <c r="K78" s="26">
        <f t="shared" si="11"/>
        <v>0.71662499999999985</v>
      </c>
      <c r="L78" s="26">
        <f t="shared" si="12"/>
        <v>0.80898999999999999</v>
      </c>
      <c r="M78" s="26">
        <f t="shared" si="13"/>
        <v>0.90999999999999992</v>
      </c>
    </row>
    <row r="79" spans="1:13" ht="1" customHeight="1">
      <c r="A79" s="18">
        <f t="shared" si="14"/>
        <v>22</v>
      </c>
      <c r="B79" s="8">
        <f t="shared" si="15"/>
        <v>0.60000037123690764</v>
      </c>
      <c r="C79" s="8">
        <f t="shared" si="4"/>
        <v>0.6167073339472946</v>
      </c>
      <c r="D79" s="8">
        <f t="shared" si="5"/>
        <v>0.53373854679872834</v>
      </c>
      <c r="E79" s="8">
        <f t="shared" si="16"/>
        <v>0.88899822394140693</v>
      </c>
      <c r="F79" s="8">
        <f t="shared" si="6"/>
        <v>0.83051820962495215</v>
      </c>
      <c r="G79" s="8">
        <f t="shared" si="7"/>
        <v>0.3417661106300498</v>
      </c>
      <c r="H79" s="25">
        <f t="shared" si="8"/>
        <v>0.36666666666666664</v>
      </c>
      <c r="I79" s="26">
        <f t="shared" si="9"/>
        <v>0.5805555555555556</v>
      </c>
      <c r="J79" s="26">
        <f t="shared" si="10"/>
        <v>0.69666666666666655</v>
      </c>
      <c r="K79" s="26">
        <f t="shared" si="11"/>
        <v>0.73149999999999982</v>
      </c>
      <c r="L79" s="26">
        <f t="shared" si="12"/>
        <v>0.8257822222222222</v>
      </c>
      <c r="M79" s="26">
        <f t="shared" si="13"/>
        <v>0.92888888888888888</v>
      </c>
    </row>
    <row r="80" spans="1:13" ht="1" customHeight="1">
      <c r="A80" s="18">
        <f t="shared" si="14"/>
        <v>23</v>
      </c>
      <c r="B80" s="8">
        <f t="shared" si="15"/>
        <v>0.59999981438120153</v>
      </c>
      <c r="C80" s="8">
        <f t="shared" si="4"/>
        <v>0.70913819460874405</v>
      </c>
      <c r="D80" s="8">
        <f t="shared" si="5"/>
        <v>0.78391438794871648</v>
      </c>
      <c r="E80" s="8">
        <f t="shared" si="16"/>
        <v>0.35090743757565246</v>
      </c>
      <c r="F80" s="8">
        <f t="shared" si="6"/>
        <v>0.56303085242526496</v>
      </c>
      <c r="G80" s="8">
        <f t="shared" si="7"/>
        <v>0.90052303112819798</v>
      </c>
      <c r="H80" s="25">
        <f t="shared" si="8"/>
        <v>0.3833333333333333</v>
      </c>
      <c r="I80" s="26">
        <f t="shared" si="9"/>
        <v>0.59097222222222223</v>
      </c>
      <c r="J80" s="26">
        <f t="shared" si="10"/>
        <v>0.70916666666666661</v>
      </c>
      <c r="K80" s="26">
        <f t="shared" si="11"/>
        <v>0.74462499999999987</v>
      </c>
      <c r="L80" s="26">
        <f t="shared" si="12"/>
        <v>0.8405988888888889</v>
      </c>
      <c r="M80" s="26">
        <f t="shared" si="13"/>
        <v>0.94555555555555548</v>
      </c>
    </row>
    <row r="81" spans="1:13" ht="1" customHeight="1">
      <c r="A81" s="18">
        <f t="shared" si="14"/>
        <v>24</v>
      </c>
      <c r="B81" s="8">
        <f t="shared" si="15"/>
        <v>0.6000000928093131</v>
      </c>
      <c r="C81" s="8">
        <f t="shared" si="4"/>
        <v>0.6187836466673855</v>
      </c>
      <c r="D81" s="8">
        <f t="shared" si="5"/>
        <v>0.53358675399447297</v>
      </c>
      <c r="E81" s="8">
        <f t="shared" si="16"/>
        <v>0.80995512624256272</v>
      </c>
      <c r="F81" s="8">
        <f t="shared" si="6"/>
        <v>0.98410844657017793</v>
      </c>
      <c r="G81" s="8">
        <f t="shared" si="7"/>
        <v>0.35859395004812944</v>
      </c>
      <c r="H81" s="25">
        <f t="shared" si="8"/>
        <v>0.39999999999999997</v>
      </c>
      <c r="I81" s="26">
        <f t="shared" si="9"/>
        <v>0.6</v>
      </c>
      <c r="J81" s="26">
        <f t="shared" si="10"/>
        <v>0.72</v>
      </c>
      <c r="K81" s="26">
        <f t="shared" si="11"/>
        <v>0.75599999999999989</v>
      </c>
      <c r="L81" s="26">
        <f t="shared" si="12"/>
        <v>0.85343999999999998</v>
      </c>
      <c r="M81" s="26">
        <f t="shared" si="13"/>
        <v>0.96</v>
      </c>
    </row>
    <row r="82" spans="1:13" ht="1" customHeight="1">
      <c r="A82" s="18">
        <f t="shared" si="14"/>
        <v>25</v>
      </c>
      <c r="B82" s="8">
        <f t="shared" si="15"/>
        <v>0.59999995359532199</v>
      </c>
      <c r="C82" s="8">
        <f t="shared" si="4"/>
        <v>0.7076713358531932</v>
      </c>
      <c r="D82" s="8">
        <f t="shared" si="5"/>
        <v>0.78394657936176138</v>
      </c>
      <c r="E82" s="8">
        <f t="shared" si="16"/>
        <v>0.54736732690994305</v>
      </c>
      <c r="F82" s="8">
        <f t="shared" si="6"/>
        <v>6.2556047837636797E-2</v>
      </c>
      <c r="G82" s="8">
        <f t="shared" si="7"/>
        <v>0.9207073291351473</v>
      </c>
      <c r="H82" s="25">
        <f t="shared" si="8"/>
        <v>0.41666666666666663</v>
      </c>
      <c r="I82" s="26">
        <f t="shared" si="9"/>
        <v>0.60763888888888884</v>
      </c>
      <c r="J82" s="26">
        <f t="shared" si="10"/>
        <v>0.72916666666666674</v>
      </c>
      <c r="K82" s="26">
        <f t="shared" si="11"/>
        <v>0.76562499999999989</v>
      </c>
      <c r="L82" s="26">
        <f t="shared" si="12"/>
        <v>0.86430555555555544</v>
      </c>
      <c r="M82" s="26">
        <f t="shared" si="13"/>
        <v>0.97222222222222221</v>
      </c>
    </row>
    <row r="83" spans="1:13" ht="1" customHeight="1">
      <c r="A83" s="18">
        <f t="shared" si="14"/>
        <v>26</v>
      </c>
      <c r="B83" s="8">
        <f t="shared" si="15"/>
        <v>0.6000000232023337</v>
      </c>
      <c r="C83" s="8">
        <f t="shared" si="4"/>
        <v>0.6206178487948506</v>
      </c>
      <c r="D83" s="8">
        <f t="shared" si="5"/>
        <v>0.53352917121657795</v>
      </c>
      <c r="E83" s="8">
        <f t="shared" si="16"/>
        <v>0.88102153203004185</v>
      </c>
      <c r="F83" s="8">
        <f t="shared" si="6"/>
        <v>0.23457115486628838</v>
      </c>
      <c r="G83" s="8">
        <f t="shared" si="7"/>
        <v>0.29224038887751957</v>
      </c>
      <c r="H83" s="25">
        <f t="shared" si="8"/>
        <v>0.43333333333333329</v>
      </c>
      <c r="I83" s="26">
        <f t="shared" si="9"/>
        <v>0.61388888888888893</v>
      </c>
      <c r="J83" s="26">
        <f t="shared" si="10"/>
        <v>0.73666666666666658</v>
      </c>
      <c r="K83" s="26">
        <f t="shared" si="11"/>
        <v>0.77349999999999997</v>
      </c>
      <c r="L83" s="26">
        <f t="shared" si="12"/>
        <v>0.87319555555555561</v>
      </c>
      <c r="M83" s="26">
        <f t="shared" si="13"/>
        <v>0.98222222222222222</v>
      </c>
    </row>
    <row r="84" spans="1:13" ht="1" customHeight="1">
      <c r="A84" s="18">
        <f t="shared" si="14"/>
        <v>27</v>
      </c>
      <c r="B84" s="8">
        <f t="shared" si="15"/>
        <v>0.59999998839883184</v>
      </c>
      <c r="C84" s="8">
        <f t="shared" si="4"/>
        <v>0.70635400365630763</v>
      </c>
      <c r="D84" s="8">
        <f t="shared" si="5"/>
        <v>0.78395875323421749</v>
      </c>
      <c r="E84" s="8">
        <f t="shared" si="16"/>
        <v>0.37274913761243011</v>
      </c>
      <c r="F84" s="8">
        <f t="shared" si="6"/>
        <v>0.71819011268393651</v>
      </c>
      <c r="G84" s="8">
        <f t="shared" si="7"/>
        <v>0.82796428377690146</v>
      </c>
      <c r="H84" s="25">
        <f t="shared" si="8"/>
        <v>0.44999999999999996</v>
      </c>
      <c r="I84" s="26">
        <f t="shared" si="9"/>
        <v>0.61875000000000013</v>
      </c>
      <c r="J84" s="26">
        <f t="shared" si="10"/>
        <v>0.74249999999999994</v>
      </c>
      <c r="K84" s="26">
        <f t="shared" si="11"/>
        <v>0.7796249999999999</v>
      </c>
      <c r="L84" s="26">
        <f t="shared" si="12"/>
        <v>0.88010999999999995</v>
      </c>
      <c r="M84" s="26">
        <f t="shared" si="13"/>
        <v>0.99</v>
      </c>
    </row>
    <row r="85" spans="1:13" ht="1" customHeight="1">
      <c r="A85" s="18">
        <f t="shared" si="14"/>
        <v>28</v>
      </c>
      <c r="B85" s="8">
        <f t="shared" si="15"/>
        <v>0.60000000580058366</v>
      </c>
      <c r="C85" s="8">
        <f t="shared" si="4"/>
        <v>0.62225407552503786</v>
      </c>
      <c r="D85" s="8">
        <f t="shared" si="5"/>
        <v>0.53350739335425668</v>
      </c>
      <c r="E85" s="8">
        <f t="shared" si="16"/>
        <v>0.83141846728487989</v>
      </c>
      <c r="F85" s="8">
        <f t="shared" si="6"/>
        <v>0.8095722989078844</v>
      </c>
      <c r="G85" s="8">
        <f t="shared" si="7"/>
        <v>0.57018503255251662</v>
      </c>
      <c r="H85" s="25">
        <f t="shared" si="8"/>
        <v>0.46666666666666662</v>
      </c>
      <c r="I85" s="26">
        <f t="shared" si="9"/>
        <v>0.62222222222222223</v>
      </c>
      <c r="J85" s="26">
        <f t="shared" si="10"/>
        <v>0.7466666666666667</v>
      </c>
      <c r="K85" s="26">
        <f t="shared" si="11"/>
        <v>0.78399999999999992</v>
      </c>
      <c r="L85" s="26">
        <f t="shared" si="12"/>
        <v>0.88504888888888877</v>
      </c>
      <c r="M85" s="26">
        <f t="shared" si="13"/>
        <v>0.99555555555555553</v>
      </c>
    </row>
    <row r="86" spans="1:13" ht="1" customHeight="1">
      <c r="A86" s="18">
        <f t="shared" si="14"/>
        <v>29</v>
      </c>
      <c r="B86" s="8">
        <f t="shared" si="15"/>
        <v>0.59999999709970808</v>
      </c>
      <c r="C86" s="8">
        <f t="shared" si="4"/>
        <v>0.70516182305255515</v>
      </c>
      <c r="D86" s="8">
        <f t="shared" si="5"/>
        <v>0.78396335196039979</v>
      </c>
      <c r="E86" s="8">
        <f t="shared" si="16"/>
        <v>0.49841535917327562</v>
      </c>
      <c r="F86" s="8">
        <f t="shared" si="6"/>
        <v>0.6166599669955497</v>
      </c>
      <c r="G86" s="8">
        <f t="shared" si="7"/>
        <v>0.98103146700602561</v>
      </c>
      <c r="H86" s="25">
        <f t="shared" si="8"/>
        <v>0.48333333333333328</v>
      </c>
      <c r="I86" s="26">
        <f t="shared" si="9"/>
        <v>0.62430555555555567</v>
      </c>
      <c r="J86" s="26">
        <f t="shared" si="10"/>
        <v>0.74916666666666654</v>
      </c>
      <c r="K86" s="26">
        <f t="shared" si="11"/>
        <v>0.78662500000000002</v>
      </c>
      <c r="L86" s="26">
        <f t="shared" si="12"/>
        <v>0.88801222222222231</v>
      </c>
      <c r="M86" s="26">
        <f t="shared" si="13"/>
        <v>0.99888888888888894</v>
      </c>
    </row>
    <row r="87" spans="1:13" ht="1" customHeight="1">
      <c r="A87" s="18">
        <f t="shared" si="14"/>
        <v>30</v>
      </c>
      <c r="B87" s="8">
        <f t="shared" si="15"/>
        <v>0.60000000145014598</v>
      </c>
      <c r="C87" s="8">
        <f t="shared" si="4"/>
        <v>0.62372587908525601</v>
      </c>
      <c r="D87" s="8">
        <f t="shared" si="5"/>
        <v>0.53349916644175455</v>
      </c>
      <c r="E87" s="8">
        <f t="shared" si="16"/>
        <v>0.88899107057622917</v>
      </c>
      <c r="F87" s="8">
        <f t="shared" si="6"/>
        <v>0.94556180840238913</v>
      </c>
      <c r="G87" s="8">
        <f t="shared" si="7"/>
        <v>7.4490737183373401E-2</v>
      </c>
      <c r="H87" s="25">
        <f t="shared" si="8"/>
        <v>0.49999999999999994</v>
      </c>
      <c r="I87" s="26">
        <f t="shared" si="9"/>
        <v>0.62499999999999989</v>
      </c>
      <c r="J87" s="26">
        <f t="shared" si="10"/>
        <v>0.75</v>
      </c>
      <c r="K87" s="26">
        <f t="shared" si="11"/>
        <v>0.78749999999999998</v>
      </c>
      <c r="L87" s="26">
        <f t="shared" si="12"/>
        <v>0.88900000000000001</v>
      </c>
      <c r="M87" s="26">
        <f t="shared" si="13"/>
        <v>1</v>
      </c>
    </row>
    <row r="88" spans="1:13" ht="1" customHeight="1">
      <c r="A88" s="18">
        <f t="shared" si="14"/>
        <v>31</v>
      </c>
      <c r="B88" s="8">
        <f t="shared" si="15"/>
        <v>0.59999999927492698</v>
      </c>
      <c r="C88" s="8">
        <f t="shared" si="4"/>
        <v>0.70407572053374201</v>
      </c>
      <c r="D88" s="8">
        <f t="shared" si="5"/>
        <v>0.78396508842027901</v>
      </c>
      <c r="E88" s="8">
        <f t="shared" si="16"/>
        <v>0.35092722757452677</v>
      </c>
      <c r="F88" s="8">
        <f t="shared" si="6"/>
        <v>0.20589869957277074</v>
      </c>
      <c r="G88" s="8">
        <f t="shared" si="7"/>
        <v>0.27597429463077572</v>
      </c>
      <c r="H88" s="25">
        <f t="shared" si="8"/>
        <v>0.51666666666666661</v>
      </c>
      <c r="I88" s="26">
        <f t="shared" si="9"/>
        <v>0.62430555555555556</v>
      </c>
      <c r="J88" s="26">
        <f t="shared" si="10"/>
        <v>0.74916666666666676</v>
      </c>
      <c r="K88" s="26">
        <f t="shared" si="11"/>
        <v>0.78662500000000002</v>
      </c>
      <c r="L88" s="26">
        <f t="shared" si="12"/>
        <v>0.8880122222222222</v>
      </c>
      <c r="M88" s="26">
        <f t="shared" si="13"/>
        <v>0.99888888888888894</v>
      </c>
    </row>
    <row r="89" spans="1:13" ht="1" customHeight="1">
      <c r="A89" s="18">
        <f t="shared" si="14"/>
        <v>32</v>
      </c>
      <c r="B89" s="8">
        <f t="shared" si="15"/>
        <v>0.60000000036253665</v>
      </c>
      <c r="C89" s="8">
        <f t="shared" si="4"/>
        <v>0.625059300865902</v>
      </c>
      <c r="D89" s="8">
        <f t="shared" si="5"/>
        <v>0.53349605995915872</v>
      </c>
      <c r="E89" s="8">
        <f t="shared" si="16"/>
        <v>0.80997610910203832</v>
      </c>
      <c r="F89" s="8">
        <f t="shared" si="6"/>
        <v>0.65401770034805051</v>
      </c>
      <c r="G89" s="8">
        <f t="shared" si="7"/>
        <v>0.79984937078528751</v>
      </c>
      <c r="H89" s="25">
        <f t="shared" si="8"/>
        <v>0.53333333333333333</v>
      </c>
      <c r="I89" s="26">
        <f t="shared" si="9"/>
        <v>0.62222222222222212</v>
      </c>
      <c r="J89" s="26">
        <f t="shared" si="10"/>
        <v>0.74666666666666681</v>
      </c>
      <c r="K89" s="26">
        <f t="shared" si="11"/>
        <v>0.78399999999999992</v>
      </c>
      <c r="L89" s="26">
        <f t="shared" si="12"/>
        <v>0.885048888888889</v>
      </c>
      <c r="M89" s="26">
        <f t="shared" si="13"/>
        <v>0.99555555555555553</v>
      </c>
    </row>
    <row r="90" spans="1:13" ht="1" customHeight="1">
      <c r="A90" s="18">
        <f t="shared" si="14"/>
        <v>33</v>
      </c>
      <c r="B90" s="8">
        <f t="shared" si="15"/>
        <v>0.59999999981873176</v>
      </c>
      <c r="C90" s="8">
        <f t="shared" si="4"/>
        <v>0.70308051380079539</v>
      </c>
      <c r="D90" s="8">
        <f t="shared" si="5"/>
        <v>0.78396574399671914</v>
      </c>
      <c r="E90" s="8">
        <f t="shared" si="16"/>
        <v>0.54732107071087821</v>
      </c>
      <c r="F90" s="8">
        <f t="shared" si="6"/>
        <v>0.90511419191799258</v>
      </c>
      <c r="G90" s="8">
        <f t="shared" si="7"/>
        <v>0.6408416904231875</v>
      </c>
      <c r="H90" s="25">
        <f t="shared" si="8"/>
        <v>0.55000000000000004</v>
      </c>
      <c r="I90" s="26">
        <f t="shared" si="9"/>
        <v>0.61874999999999991</v>
      </c>
      <c r="J90" s="26">
        <f t="shared" si="10"/>
        <v>0.74249999999999994</v>
      </c>
      <c r="K90" s="26">
        <f t="shared" si="11"/>
        <v>0.77962500000000001</v>
      </c>
      <c r="L90" s="26">
        <f t="shared" si="12"/>
        <v>0.88010999999999995</v>
      </c>
      <c r="M90" s="26">
        <f t="shared" si="13"/>
        <v>0.99</v>
      </c>
    </row>
    <row r="91" spans="1:13" ht="1" customHeight="1">
      <c r="A91" s="18">
        <f t="shared" si="14"/>
        <v>34</v>
      </c>
      <c r="B91" s="8">
        <f t="shared" si="15"/>
        <v>0.60000000009063414</v>
      </c>
      <c r="C91" s="8">
        <f t="shared" si="4"/>
        <v>0.62627491474321451</v>
      </c>
      <c r="D91" s="8">
        <f t="shared" si="5"/>
        <v>0.53349488714462789</v>
      </c>
      <c r="E91" s="8">
        <f t="shared" si="16"/>
        <v>0.88103710704465565</v>
      </c>
      <c r="F91" s="8">
        <f t="shared" si="6"/>
        <v>0.34352996602652741</v>
      </c>
      <c r="G91" s="8">
        <f t="shared" si="7"/>
        <v>0.92134496380967201</v>
      </c>
      <c r="H91" s="25">
        <f t="shared" ref="H91:H117" si="17">$H$58+H90</f>
        <v>0.56666666666666676</v>
      </c>
      <c r="I91" s="26">
        <f t="shared" si="9"/>
        <v>0.61388888888888893</v>
      </c>
      <c r="J91" s="26">
        <f t="shared" si="10"/>
        <v>0.73666666666666647</v>
      </c>
      <c r="K91" s="26">
        <f t="shared" si="11"/>
        <v>0.77349999999999985</v>
      </c>
      <c r="L91" s="26">
        <f t="shared" si="12"/>
        <v>0.87319555555555572</v>
      </c>
      <c r="M91" s="26">
        <f t="shared" si="13"/>
        <v>0.98222222222222211</v>
      </c>
    </row>
    <row r="92" spans="1:13" ht="1" customHeight="1">
      <c r="A92" s="18">
        <f t="shared" si="14"/>
        <v>35</v>
      </c>
      <c r="B92" s="8">
        <f t="shared" si="15"/>
        <v>0.59999999995468301</v>
      </c>
      <c r="C92" s="8">
        <f t="shared" si="4"/>
        <v>0.70216393771978169</v>
      </c>
      <c r="D92" s="8">
        <f t="shared" si="5"/>
        <v>0.78396599148578106</v>
      </c>
      <c r="E92" s="8">
        <f t="shared" si="16"/>
        <v>0.37270693118372078</v>
      </c>
      <c r="F92" s="8">
        <f t="shared" si="6"/>
        <v>0.90206851387336129</v>
      </c>
      <c r="G92" s="8">
        <f t="shared" si="7"/>
        <v>0.29009109115332166</v>
      </c>
      <c r="H92" s="25">
        <f t="shared" si="17"/>
        <v>0.58333333333333348</v>
      </c>
      <c r="I92" s="26">
        <f t="shared" si="9"/>
        <v>0.60763888888888884</v>
      </c>
      <c r="J92" s="26">
        <f t="shared" si="10"/>
        <v>0.72916666666666652</v>
      </c>
      <c r="K92" s="26">
        <f t="shared" si="11"/>
        <v>0.76562499999999978</v>
      </c>
      <c r="L92" s="26">
        <f t="shared" si="12"/>
        <v>0.86430555555555566</v>
      </c>
      <c r="M92" s="26">
        <f t="shared" si="13"/>
        <v>0.9722222222222221</v>
      </c>
    </row>
    <row r="93" spans="1:13" ht="1" customHeight="1">
      <c r="A93" s="18">
        <f t="shared" si="14"/>
        <v>36</v>
      </c>
      <c r="B93" s="8">
        <f t="shared" si="15"/>
        <v>0.60000000002265852</v>
      </c>
      <c r="C93" s="8">
        <f t="shared" si="4"/>
        <v>0.62738922685689702</v>
      </c>
      <c r="D93" s="8">
        <f t="shared" si="5"/>
        <v>0.5334944443904166</v>
      </c>
      <c r="E93" s="8">
        <f t="shared" si="16"/>
        <v>0.83138026378902374</v>
      </c>
      <c r="F93" s="8">
        <f t="shared" si="6"/>
        <v>0.3533636406066667</v>
      </c>
      <c r="G93" s="8">
        <f t="shared" si="7"/>
        <v>0.82437081469714801</v>
      </c>
      <c r="H93" s="25">
        <f t="shared" si="17"/>
        <v>0.6000000000000002</v>
      </c>
      <c r="I93" s="26">
        <f t="shared" si="9"/>
        <v>0.59999999999999976</v>
      </c>
      <c r="J93" s="26">
        <f t="shared" si="10"/>
        <v>0.72</v>
      </c>
      <c r="K93" s="26">
        <f t="shared" si="11"/>
        <v>0.75599999999999978</v>
      </c>
      <c r="L93" s="26">
        <f t="shared" si="12"/>
        <v>0.85343999999999998</v>
      </c>
      <c r="M93" s="26">
        <f t="shared" si="13"/>
        <v>0.95999999999999974</v>
      </c>
    </row>
    <row r="94" spans="1:13" ht="1" customHeight="1">
      <c r="A94" s="18">
        <f t="shared" si="14"/>
        <v>37</v>
      </c>
      <c r="B94" s="8">
        <f t="shared" si="15"/>
        <v>0.59999999998867071</v>
      </c>
      <c r="C94" s="8">
        <f t="shared" si="4"/>
        <v>0.70131595464240615</v>
      </c>
      <c r="D94" s="8">
        <f t="shared" si="5"/>
        <v>0.78396608491417841</v>
      </c>
      <c r="E94" s="8">
        <f t="shared" si="16"/>
        <v>0.49850540146209221</v>
      </c>
      <c r="F94" s="8">
        <f t="shared" si="6"/>
        <v>0.9139911124154767</v>
      </c>
      <c r="G94" s="8">
        <f t="shared" si="7"/>
        <v>0.57956864901455241</v>
      </c>
      <c r="H94" s="25">
        <f t="shared" si="17"/>
        <v>0.61666666666666692</v>
      </c>
      <c r="I94" s="26">
        <f t="shared" si="9"/>
        <v>0.59097222222222212</v>
      </c>
      <c r="J94" s="26">
        <f t="shared" si="10"/>
        <v>0.7091666666666665</v>
      </c>
      <c r="K94" s="26">
        <f t="shared" si="11"/>
        <v>0.74462499999999987</v>
      </c>
      <c r="L94" s="26">
        <f t="shared" si="12"/>
        <v>0.84059888888888867</v>
      </c>
      <c r="M94" s="26">
        <f t="shared" si="13"/>
        <v>0.94555555555555526</v>
      </c>
    </row>
    <row r="95" spans="1:13" ht="1" customHeight="1">
      <c r="A95" s="18">
        <f t="shared" si="14"/>
        <v>38</v>
      </c>
      <c r="B95" s="8">
        <f t="shared" si="15"/>
        <v>0.60000000000566467</v>
      </c>
      <c r="C95" s="8">
        <f t="shared" si="4"/>
        <v>0.62841565921925002</v>
      </c>
      <c r="D95" s="8">
        <f t="shared" si="5"/>
        <v>0.53349427724831822</v>
      </c>
      <c r="E95" s="8">
        <f t="shared" si="16"/>
        <v>0.88899205651904845</v>
      </c>
      <c r="F95" s="8">
        <f t="shared" si="6"/>
        <v>0.3144454353639845</v>
      </c>
      <c r="G95" s="8">
        <f t="shared" si="7"/>
        <v>0.97540632686627782</v>
      </c>
      <c r="H95" s="25">
        <f t="shared" si="17"/>
        <v>0.63333333333333364</v>
      </c>
      <c r="I95" s="26">
        <f t="shared" si="9"/>
        <v>0.58055555555555549</v>
      </c>
      <c r="J95" s="26">
        <f t="shared" si="10"/>
        <v>0.69666666666666632</v>
      </c>
      <c r="K95" s="26">
        <f t="shared" si="11"/>
        <v>0.73149999999999982</v>
      </c>
      <c r="L95" s="26">
        <f t="shared" si="12"/>
        <v>0.82578222222222197</v>
      </c>
      <c r="M95" s="26">
        <f t="shared" si="13"/>
        <v>0.92888888888888865</v>
      </c>
    </row>
    <row r="96" spans="1:13" ht="1" customHeight="1">
      <c r="A96" s="18">
        <f t="shared" si="14"/>
        <v>39</v>
      </c>
      <c r="B96" s="8">
        <f t="shared" si="15"/>
        <v>0.59999999999716758</v>
      </c>
      <c r="C96" s="8">
        <f t="shared" si="4"/>
        <v>0.70052825540185637</v>
      </c>
      <c r="D96" s="8">
        <f t="shared" si="5"/>
        <v>0.78396612018358014</v>
      </c>
      <c r="E96" s="8">
        <f t="shared" si="16"/>
        <v>0.35092449995582964</v>
      </c>
      <c r="F96" s="8">
        <f t="shared" si="6"/>
        <v>0.86227801417095495</v>
      </c>
      <c r="G96" s="8">
        <f t="shared" si="7"/>
        <v>9.602726397518202E-2</v>
      </c>
      <c r="H96" s="25">
        <f t="shared" si="17"/>
        <v>0.65000000000000036</v>
      </c>
      <c r="I96" s="26">
        <f t="shared" si="9"/>
        <v>0.56874999999999964</v>
      </c>
      <c r="J96" s="26">
        <f t="shared" si="10"/>
        <v>0.68249999999999966</v>
      </c>
      <c r="K96" s="26">
        <f t="shared" si="11"/>
        <v>0.71662499999999962</v>
      </c>
      <c r="L96" s="26">
        <f t="shared" si="12"/>
        <v>0.80898999999999943</v>
      </c>
      <c r="M96" s="26">
        <f t="shared" si="13"/>
        <v>0.90999999999999948</v>
      </c>
    </row>
    <row r="97" spans="1:13" ht="1" customHeight="1">
      <c r="A97" s="18">
        <f t="shared" si="14"/>
        <v>40</v>
      </c>
      <c r="B97" s="8">
        <f t="shared" si="15"/>
        <v>0.60000000000141629</v>
      </c>
      <c r="C97" s="8">
        <f t="shared" si="4"/>
        <v>0.62936525635646356</v>
      </c>
      <c r="D97" s="8">
        <f t="shared" si="5"/>
        <v>0.53349421415183595</v>
      </c>
      <c r="E97" s="8">
        <f t="shared" si="16"/>
        <v>0.80997321723908045</v>
      </c>
      <c r="F97" s="8">
        <f t="shared" si="6"/>
        <v>0.47501856179339752</v>
      </c>
      <c r="G97" s="8">
        <f t="shared" si="7"/>
        <v>0.34748453228013682</v>
      </c>
      <c r="H97" s="25">
        <f t="shared" si="17"/>
        <v>0.66666666666666707</v>
      </c>
      <c r="I97" s="26">
        <f t="shared" si="9"/>
        <v>0.55555555555555514</v>
      </c>
      <c r="J97" s="26">
        <f t="shared" si="10"/>
        <v>0.66666666666666652</v>
      </c>
      <c r="K97" s="26">
        <f t="shared" si="11"/>
        <v>0.69999999999999973</v>
      </c>
      <c r="L97" s="26">
        <f t="shared" si="12"/>
        <v>0.79022222222222172</v>
      </c>
      <c r="M97" s="26">
        <f t="shared" si="13"/>
        <v>0.8888888888888884</v>
      </c>
    </row>
    <row r="98" spans="1:13" ht="1" customHeight="1">
      <c r="A98" s="18">
        <f t="shared" si="14"/>
        <v>41</v>
      </c>
      <c r="B98" s="8">
        <f t="shared" si="15"/>
        <v>0.59999999999929177</v>
      </c>
      <c r="C98" s="8">
        <f t="shared" si="4"/>
        <v>0.69979389134347936</v>
      </c>
      <c r="D98" s="8">
        <f t="shared" si="5"/>
        <v>0.78396613349780531</v>
      </c>
      <c r="E98" s="8">
        <f t="shared" si="16"/>
        <v>0.54732744593787785</v>
      </c>
      <c r="F98" s="8">
        <f t="shared" si="6"/>
        <v>0.99750371098051882</v>
      </c>
      <c r="G98" s="8">
        <f t="shared" si="7"/>
        <v>0.90763634552108408</v>
      </c>
      <c r="H98" s="25">
        <f t="shared" si="17"/>
        <v>0.68333333333333379</v>
      </c>
      <c r="I98" s="26">
        <f t="shared" si="9"/>
        <v>0.54097222222222174</v>
      </c>
      <c r="J98" s="26">
        <f t="shared" si="10"/>
        <v>0.64916666666666645</v>
      </c>
      <c r="K98" s="26">
        <f t="shared" si="11"/>
        <v>0.68162499999999926</v>
      </c>
      <c r="L98" s="26">
        <f t="shared" si="12"/>
        <v>0.76947888888888816</v>
      </c>
      <c r="M98" s="26">
        <f t="shared" si="13"/>
        <v>0.86555555555555497</v>
      </c>
    </row>
    <row r="99" spans="1:13" ht="1" customHeight="1">
      <c r="A99" s="18">
        <f t="shared" si="14"/>
        <v>42</v>
      </c>
      <c r="B99" s="8">
        <f t="shared" si="15"/>
        <v>0.60000000000035414</v>
      </c>
      <c r="C99" s="8">
        <f t="shared" si="4"/>
        <v>0.63024720294548953</v>
      </c>
      <c r="D99" s="8">
        <f t="shared" si="5"/>
        <v>0.5334941903328656</v>
      </c>
      <c r="E99" s="8">
        <f t="shared" si="16"/>
        <v>0.88103496133370629</v>
      </c>
      <c r="F99" s="8">
        <f t="shared" si="6"/>
        <v>9.9602302424495193E-3</v>
      </c>
      <c r="G99" s="8">
        <f t="shared" si="7"/>
        <v>0.33558193707029194</v>
      </c>
      <c r="H99" s="25">
        <f t="shared" si="17"/>
        <v>0.70000000000000051</v>
      </c>
      <c r="I99" s="26">
        <f t="shared" si="9"/>
        <v>0.52499999999999947</v>
      </c>
      <c r="J99" s="26">
        <f t="shared" si="10"/>
        <v>0.62999999999999923</v>
      </c>
      <c r="K99" s="26">
        <f t="shared" si="11"/>
        <v>0.66149999999999931</v>
      </c>
      <c r="L99" s="26">
        <f t="shared" si="12"/>
        <v>0.74675999999999898</v>
      </c>
      <c r="M99" s="26">
        <f t="shared" si="13"/>
        <v>0.83999999999999919</v>
      </c>
    </row>
    <row r="100" spans="1:13" ht="1" customHeight="1">
      <c r="A100" s="18">
        <f t="shared" si="14"/>
        <v>43</v>
      </c>
      <c r="B100" s="8">
        <f t="shared" si="15"/>
        <v>0.5999999999998229</v>
      </c>
      <c r="C100" s="8">
        <f t="shared" si="4"/>
        <v>0.69910699837462942</v>
      </c>
      <c r="D100" s="8">
        <f t="shared" si="5"/>
        <v>0.78396613852392893</v>
      </c>
      <c r="E100" s="8">
        <f t="shared" si="16"/>
        <v>0.37271274590649295</v>
      </c>
      <c r="F100" s="8">
        <f t="shared" si="6"/>
        <v>3.9444096223867652E-2</v>
      </c>
      <c r="G100" s="8">
        <f t="shared" si="7"/>
        <v>0.89253570243151747</v>
      </c>
      <c r="H100" s="25">
        <f t="shared" si="17"/>
        <v>0.71666666666666723</v>
      </c>
      <c r="I100" s="26">
        <f t="shared" si="9"/>
        <v>0.50763888888888831</v>
      </c>
      <c r="J100" s="26">
        <f t="shared" si="10"/>
        <v>0.60916666666666597</v>
      </c>
      <c r="K100" s="26">
        <f t="shared" si="11"/>
        <v>0.63962499999999922</v>
      </c>
      <c r="L100" s="26">
        <f t="shared" si="12"/>
        <v>0.72206555555555485</v>
      </c>
      <c r="M100" s="26">
        <f t="shared" si="13"/>
        <v>0.81222222222222129</v>
      </c>
    </row>
    <row r="101" spans="1:13" ht="1" customHeight="1">
      <c r="A101" s="18">
        <f t="shared" si="14"/>
        <v>44</v>
      </c>
      <c r="B101" s="8">
        <f t="shared" si="15"/>
        <v>0.60000000000008846</v>
      </c>
      <c r="C101" s="8">
        <f t="shared" si="4"/>
        <v>0.63106920959473589</v>
      </c>
      <c r="D101" s="8">
        <f t="shared" si="5"/>
        <v>0.53349418134119753</v>
      </c>
      <c r="E101" s="8">
        <f t="shared" si="16"/>
        <v>0.83138552778561114</v>
      </c>
      <c r="F101" s="8">
        <f t="shared" si="6"/>
        <v>0.15155303798779968</v>
      </c>
      <c r="G101" s="8">
        <f t="shared" si="7"/>
        <v>0.38395063643333049</v>
      </c>
      <c r="H101" s="25">
        <f t="shared" si="17"/>
        <v>0.73333333333333395</v>
      </c>
      <c r="I101" s="26">
        <f t="shared" si="9"/>
        <v>0.48888888888888804</v>
      </c>
      <c r="J101" s="26">
        <f t="shared" si="10"/>
        <v>0.586666666666666</v>
      </c>
      <c r="K101" s="26">
        <f t="shared" si="11"/>
        <v>0.61599999999999899</v>
      </c>
      <c r="L101" s="26">
        <f t="shared" si="12"/>
        <v>0.69539555555555466</v>
      </c>
      <c r="M101" s="26">
        <f t="shared" si="13"/>
        <v>0.78222222222222104</v>
      </c>
    </row>
    <row r="102" spans="1:13" ht="1" customHeight="1">
      <c r="A102" s="18">
        <f t="shared" si="14"/>
        <v>45</v>
      </c>
      <c r="B102" s="8">
        <f t="shared" si="15"/>
        <v>0.59999999999995568</v>
      </c>
      <c r="C102" s="8">
        <f t="shared" si="4"/>
        <v>0.69846258688863361</v>
      </c>
      <c r="D102" s="8">
        <f t="shared" si="5"/>
        <v>0.78396614042129154</v>
      </c>
      <c r="E102" s="8">
        <f t="shared" si="16"/>
        <v>0.49849299530044</v>
      </c>
      <c r="F102" s="8">
        <f t="shared" si="6"/>
        <v>0.51433885865787288</v>
      </c>
      <c r="G102" s="8">
        <f t="shared" si="7"/>
        <v>0.94683977849873124</v>
      </c>
      <c r="H102" s="25">
        <f t="shared" si="17"/>
        <v>0.75000000000000067</v>
      </c>
      <c r="I102" s="26">
        <f t="shared" si="9"/>
        <v>0.46874999999999933</v>
      </c>
      <c r="J102" s="26">
        <f t="shared" si="10"/>
        <v>0.56249999999999867</v>
      </c>
      <c r="K102" s="26">
        <f t="shared" si="11"/>
        <v>0.59062499999999885</v>
      </c>
      <c r="L102" s="26">
        <f t="shared" si="12"/>
        <v>0.66674999999999907</v>
      </c>
      <c r="M102" s="26">
        <f t="shared" si="13"/>
        <v>0.74999999999999867</v>
      </c>
    </row>
    <row r="103" spans="1:13" ht="1" customHeight="1">
      <c r="A103" s="18">
        <f t="shared" si="14"/>
        <v>46</v>
      </c>
      <c r="B103" s="8">
        <f t="shared" si="15"/>
        <v>0.60000000000002218</v>
      </c>
      <c r="C103" s="8">
        <f t="shared" si="4"/>
        <v>0.63183780481641438</v>
      </c>
      <c r="D103" s="8">
        <f t="shared" si="5"/>
        <v>0.5334941779468414</v>
      </c>
      <c r="E103" s="8">
        <f t="shared" si="16"/>
        <v>0.88899192409938699</v>
      </c>
      <c r="F103" s="8">
        <f t="shared" si="6"/>
        <v>0.99917758852955818</v>
      </c>
      <c r="G103" s="8">
        <f t="shared" si="7"/>
        <v>0.20148785204187281</v>
      </c>
      <c r="H103" s="25">
        <f t="shared" si="17"/>
        <v>0.76666666666666738</v>
      </c>
      <c r="I103" s="26">
        <f t="shared" si="9"/>
        <v>0.4472222222222213</v>
      </c>
      <c r="J103" s="26">
        <f t="shared" si="10"/>
        <v>0.53666666666666551</v>
      </c>
      <c r="K103" s="26">
        <f t="shared" si="11"/>
        <v>0.563499999999999</v>
      </c>
      <c r="L103" s="26">
        <f t="shared" si="12"/>
        <v>0.63612888888888763</v>
      </c>
      <c r="M103" s="26">
        <f t="shared" si="13"/>
        <v>0.71555555555555417</v>
      </c>
    </row>
    <row r="104" spans="1:13" ht="1" customHeight="1">
      <c r="A104" s="18">
        <f t="shared" si="14"/>
        <v>47</v>
      </c>
      <c r="B104" s="8">
        <f t="shared" si="15"/>
        <v>0.59999999999998899</v>
      </c>
      <c r="C104" s="8">
        <f t="shared" si="4"/>
        <v>0.69785637966356706</v>
      </c>
      <c r="D104" s="8">
        <f t="shared" si="5"/>
        <v>0.7839661411375457</v>
      </c>
      <c r="E104" s="8">
        <f t="shared" si="16"/>
        <v>0.3509248662962845</v>
      </c>
      <c r="F104" s="8">
        <f t="shared" si="6"/>
        <v>3.2869404392603663E-3</v>
      </c>
      <c r="G104" s="8">
        <f t="shared" si="7"/>
        <v>0.64404466157826501</v>
      </c>
      <c r="H104" s="25">
        <f t="shared" si="17"/>
        <v>0.7833333333333341</v>
      </c>
      <c r="I104" s="26">
        <f t="shared" si="9"/>
        <v>0.42430555555555438</v>
      </c>
      <c r="J104" s="26">
        <f t="shared" si="10"/>
        <v>0.50916666666666544</v>
      </c>
      <c r="K104" s="26">
        <f t="shared" si="11"/>
        <v>0.5346249999999988</v>
      </c>
      <c r="L104" s="26">
        <f t="shared" si="12"/>
        <v>0.60353222222222058</v>
      </c>
      <c r="M104" s="26">
        <f t="shared" si="13"/>
        <v>0.6788888888888871</v>
      </c>
    </row>
    <row r="105" spans="1:13" ht="1" customHeight="1">
      <c r="A105" s="18">
        <f t="shared" si="14"/>
        <v>48</v>
      </c>
      <c r="B105" s="8">
        <f t="shared" si="15"/>
        <v>0.60000000000000553</v>
      </c>
      <c r="C105" s="8">
        <f t="shared" si="4"/>
        <v>0.63255855907927927</v>
      </c>
      <c r="D105" s="8">
        <f t="shared" si="5"/>
        <v>0.53349417666547239</v>
      </c>
      <c r="E105" s="8">
        <f t="shared" si="16"/>
        <v>0.80997360564189591</v>
      </c>
      <c r="F105" s="8">
        <f t="shared" si="6"/>
        <v>1.3104545847236485E-2</v>
      </c>
      <c r="G105" s="8">
        <f t="shared" si="7"/>
        <v>0.91769229528962493</v>
      </c>
      <c r="H105" s="25">
        <f t="shared" si="17"/>
        <v>0.80000000000000082</v>
      </c>
      <c r="I105" s="26">
        <f t="shared" si="9"/>
        <v>0.3999999999999988</v>
      </c>
      <c r="J105" s="26">
        <f t="shared" si="10"/>
        <v>0.47999999999999865</v>
      </c>
      <c r="K105" s="26">
        <f t="shared" si="11"/>
        <v>0.50399999999999867</v>
      </c>
      <c r="L105" s="26">
        <f t="shared" si="12"/>
        <v>0.56895999999999791</v>
      </c>
      <c r="M105" s="26">
        <f t="shared" si="13"/>
        <v>0.6399999999999979</v>
      </c>
    </row>
    <row r="106" spans="1:13" ht="1" customHeight="1">
      <c r="A106" s="18">
        <f t="shared" si="14"/>
        <v>49</v>
      </c>
      <c r="B106" s="8">
        <f t="shared" si="15"/>
        <v>0.5999999999999972</v>
      </c>
      <c r="C106" s="8">
        <f t="shared" si="4"/>
        <v>0.69728468524447562</v>
      </c>
      <c r="D106" s="8">
        <f t="shared" si="5"/>
        <v>0.78396614140793153</v>
      </c>
      <c r="E106" s="8">
        <f t="shared" si="16"/>
        <v>0.54732658969186865</v>
      </c>
      <c r="F106" s="8">
        <f t="shared" si="6"/>
        <v>5.1731266901496646E-2</v>
      </c>
      <c r="G106" s="8">
        <f t="shared" si="7"/>
        <v>0.30235918526210614</v>
      </c>
      <c r="H106" s="25">
        <f t="shared" si="17"/>
        <v>0.81666666666666754</v>
      </c>
      <c r="I106" s="26">
        <f t="shared" si="9"/>
        <v>0.37430555555555411</v>
      </c>
      <c r="J106" s="26">
        <f t="shared" si="10"/>
        <v>0.44916666666666494</v>
      </c>
      <c r="K106" s="26">
        <f t="shared" si="11"/>
        <v>0.47162499999999818</v>
      </c>
      <c r="L106" s="26">
        <f t="shared" si="12"/>
        <v>0.53241222222222007</v>
      </c>
      <c r="M106" s="26">
        <f t="shared" si="13"/>
        <v>0.59888888888888658</v>
      </c>
    </row>
    <row r="107" spans="1:13" ht="1" customHeight="1">
      <c r="A107" s="18">
        <f t="shared" si="14"/>
        <v>50</v>
      </c>
      <c r="B107" s="8">
        <f t="shared" si="15"/>
        <v>0.6000000000000012</v>
      </c>
      <c r="C107" s="8">
        <f t="shared" si="4"/>
        <v>0.63323625890396462</v>
      </c>
      <c r="D107" s="8">
        <f t="shared" si="5"/>
        <v>0.53349417618175554</v>
      </c>
      <c r="E107" s="8">
        <f t="shared" si="16"/>
        <v>0.88103524953733703</v>
      </c>
      <c r="F107" s="8">
        <f t="shared" si="6"/>
        <v>0.19622057170505106</v>
      </c>
      <c r="G107" s="8">
        <f t="shared" si="7"/>
        <v>0.84438524772401546</v>
      </c>
      <c r="H107" s="25">
        <f t="shared" si="17"/>
        <v>0.83333333333333426</v>
      </c>
      <c r="I107" s="26">
        <f t="shared" si="9"/>
        <v>0.34722222222222077</v>
      </c>
      <c r="J107" s="26">
        <f t="shared" si="10"/>
        <v>0.41666666666666474</v>
      </c>
      <c r="K107" s="26">
        <f t="shared" si="11"/>
        <v>0.43749999999999778</v>
      </c>
      <c r="L107" s="26">
        <f t="shared" si="12"/>
        <v>0.4938888888888866</v>
      </c>
      <c r="M107" s="26">
        <f t="shared" si="13"/>
        <v>0.55555555555555314</v>
      </c>
    </row>
    <row r="108" spans="1:13" ht="1" customHeight="1">
      <c r="A108" s="18">
        <f t="shared" si="14"/>
        <v>51</v>
      </c>
      <c r="B108" s="8">
        <f t="shared" si="15"/>
        <v>0.59999999999999953</v>
      </c>
      <c r="C108" s="8">
        <f t="shared" si="4"/>
        <v>0.69674429793982728</v>
      </c>
      <c r="D108" s="8">
        <f t="shared" si="5"/>
        <v>0.78396614151000221</v>
      </c>
      <c r="E108" s="8">
        <f t="shared" si="16"/>
        <v>0.37271196489722858</v>
      </c>
      <c r="F108" s="8">
        <f t="shared" si="6"/>
        <v>0.63087223577917584</v>
      </c>
      <c r="G108" s="8">
        <f t="shared" si="7"/>
        <v>0.52598940100372449</v>
      </c>
      <c r="H108" s="25">
        <f t="shared" si="17"/>
        <v>0.85000000000000098</v>
      </c>
      <c r="I108" s="26">
        <f t="shared" si="9"/>
        <v>0.31874999999999831</v>
      </c>
      <c r="J108" s="26">
        <f t="shared" si="10"/>
        <v>0.38249999999999806</v>
      </c>
      <c r="K108" s="26">
        <f t="shared" si="11"/>
        <v>0.40162499999999746</v>
      </c>
      <c r="L108" s="26">
        <f t="shared" si="12"/>
        <v>0.45338999999999752</v>
      </c>
      <c r="M108" s="26">
        <f t="shared" si="13"/>
        <v>0.50999999999999712</v>
      </c>
    </row>
    <row r="109" spans="1:13" ht="1" customHeight="1">
      <c r="A109" s="18">
        <f t="shared" si="14"/>
        <v>52</v>
      </c>
      <c r="B109" s="8">
        <f t="shared" si="15"/>
        <v>0.60000000000000031</v>
      </c>
      <c r="C109" s="8">
        <f t="shared" si="4"/>
        <v>0.63387504368449354</v>
      </c>
      <c r="D109" s="8">
        <f t="shared" si="5"/>
        <v>0.53349417599915228</v>
      </c>
      <c r="E109" s="8">
        <f t="shared" si="16"/>
        <v>0.83138482076156639</v>
      </c>
      <c r="F109" s="8">
        <f t="shared" si="6"/>
        <v>0.9314898316086393</v>
      </c>
      <c r="G109" s="8">
        <f t="shared" si="7"/>
        <v>0.99804617779497673</v>
      </c>
      <c r="H109" s="25">
        <f t="shared" si="17"/>
        <v>0.8666666666666677</v>
      </c>
      <c r="I109" s="26">
        <f t="shared" si="9"/>
        <v>0.28888888888888697</v>
      </c>
      <c r="J109" s="26">
        <f t="shared" si="10"/>
        <v>0.3466666666666649</v>
      </c>
      <c r="K109" s="26">
        <f t="shared" si="11"/>
        <v>0.36399999999999766</v>
      </c>
      <c r="L109" s="26">
        <f t="shared" si="12"/>
        <v>0.41091555555555326</v>
      </c>
      <c r="M109" s="26">
        <f t="shared" si="13"/>
        <v>0.46222222222221943</v>
      </c>
    </row>
    <row r="110" spans="1:13" ht="1" customHeight="1">
      <c r="A110" s="18">
        <f t="shared" si="14"/>
        <v>53</v>
      </c>
      <c r="B110" s="8">
        <f t="shared" si="15"/>
        <v>0.6</v>
      </c>
      <c r="C110" s="8">
        <f t="shared" si="4"/>
        <v>0.6962324180354249</v>
      </c>
      <c r="D110" s="8">
        <f t="shared" si="5"/>
        <v>0.78396614154853406</v>
      </c>
      <c r="E110" s="8">
        <f t="shared" si="16"/>
        <v>0.49849466162274014</v>
      </c>
      <c r="F110" s="8">
        <f t="shared" si="6"/>
        <v>0.25526610087339252</v>
      </c>
      <c r="G110" s="8">
        <f t="shared" si="7"/>
        <v>7.8058691496090127E-3</v>
      </c>
      <c r="H110" s="25">
        <f t="shared" si="17"/>
        <v>0.88333333333333441</v>
      </c>
      <c r="I110" s="26">
        <f t="shared" si="9"/>
        <v>0.25763888888888675</v>
      </c>
      <c r="J110" s="26">
        <f t="shared" si="10"/>
        <v>0.30916666666666393</v>
      </c>
      <c r="K110" s="26">
        <f t="shared" si="11"/>
        <v>0.32462499999999705</v>
      </c>
      <c r="L110" s="26">
        <f t="shared" si="12"/>
        <v>0.36646555555555249</v>
      </c>
      <c r="M110" s="26">
        <f t="shared" si="13"/>
        <v>0.41222222222221871</v>
      </c>
    </row>
    <row r="111" spans="1:13" ht="1" customHeight="1">
      <c r="A111" s="18">
        <f t="shared" si="14"/>
        <v>54</v>
      </c>
      <c r="B111" s="8">
        <f t="shared" si="15"/>
        <v>0.60000000000000009</v>
      </c>
      <c r="C111" s="8">
        <f t="shared" si="4"/>
        <v>0.6344785143359104</v>
      </c>
      <c r="D111" s="8">
        <f t="shared" si="5"/>
        <v>0.53349417593021942</v>
      </c>
      <c r="E111" s="8">
        <f t="shared" si="16"/>
        <v>0.88899194194885156</v>
      </c>
      <c r="F111" s="8">
        <f t="shared" si="6"/>
        <v>0.76042127447315</v>
      </c>
      <c r="G111" s="8">
        <f t="shared" si="7"/>
        <v>3.1002985038382065E-2</v>
      </c>
      <c r="H111" s="25">
        <f t="shared" si="17"/>
        <v>0.90000000000000113</v>
      </c>
      <c r="I111" s="26">
        <f t="shared" si="9"/>
        <v>0.22499999999999742</v>
      </c>
      <c r="J111" s="26">
        <f t="shared" si="10"/>
        <v>0.26999999999999735</v>
      </c>
      <c r="K111" s="26">
        <f t="shared" si="11"/>
        <v>0.28349999999999698</v>
      </c>
      <c r="L111" s="26">
        <f t="shared" si="12"/>
        <v>0.32003999999999699</v>
      </c>
      <c r="M111" s="26">
        <f t="shared" si="13"/>
        <v>0.35999999999999632</v>
      </c>
    </row>
    <row r="112" spans="1:13" ht="1" customHeight="1">
      <c r="A112" s="18">
        <f t="shared" si="14"/>
        <v>55</v>
      </c>
      <c r="B112" s="8">
        <f t="shared" si="15"/>
        <v>0.6</v>
      </c>
      <c r="C112" s="8">
        <f t="shared" si="4"/>
        <v>0.69574658754601915</v>
      </c>
      <c r="D112" s="8">
        <f t="shared" si="5"/>
        <v>0.78396614156307998</v>
      </c>
      <c r="E112" s="8">
        <f t="shared" si="16"/>
        <v>0.35092481691555077</v>
      </c>
      <c r="F112" s="8">
        <f t="shared" si="6"/>
        <v>0.72872303920712111</v>
      </c>
      <c r="G112" s="8">
        <f t="shared" si="7"/>
        <v>0.12025732522823897</v>
      </c>
      <c r="H112" s="25">
        <f t="shared" si="17"/>
        <v>0.91666666666666785</v>
      </c>
      <c r="I112" s="26">
        <f t="shared" si="9"/>
        <v>0.19097222222221966</v>
      </c>
      <c r="J112" s="26">
        <f t="shared" si="10"/>
        <v>0.22916666666666385</v>
      </c>
      <c r="K112" s="26">
        <f t="shared" si="11"/>
        <v>0.24062499999999698</v>
      </c>
      <c r="L112" s="26">
        <f t="shared" si="12"/>
        <v>0.27163888888888543</v>
      </c>
      <c r="M112" s="26">
        <f t="shared" si="13"/>
        <v>0.30555555555555181</v>
      </c>
    </row>
    <row r="113" spans="1:13" ht="1" customHeight="1">
      <c r="A113" s="18">
        <f t="shared" si="14"/>
        <v>56</v>
      </c>
      <c r="B113" s="8">
        <f t="shared" si="15"/>
        <v>0.60000000000000009</v>
      </c>
      <c r="C113" s="8">
        <f t="shared" si="4"/>
        <v>0.6350498203922661</v>
      </c>
      <c r="D113" s="8">
        <f t="shared" si="5"/>
        <v>0.53349417590419712</v>
      </c>
      <c r="E113" s="8">
        <f t="shared" si="16"/>
        <v>0.80997355328732956</v>
      </c>
      <c r="F113" s="8">
        <f t="shared" si="6"/>
        <v>0.79074308534343096</v>
      </c>
      <c r="G113" s="8">
        <f t="shared" si="7"/>
        <v>0.4234993903316257</v>
      </c>
      <c r="H113" s="25">
        <f t="shared" si="17"/>
        <v>0.93333333333333457</v>
      </c>
      <c r="I113" s="26">
        <f t="shared" si="9"/>
        <v>0.15555555555555323</v>
      </c>
      <c r="J113" s="26">
        <f t="shared" si="10"/>
        <v>0.18666666666666343</v>
      </c>
      <c r="K113" s="26">
        <f t="shared" si="11"/>
        <v>0.19599999999999662</v>
      </c>
      <c r="L113" s="26">
        <f t="shared" si="12"/>
        <v>0.2212622222222187</v>
      </c>
      <c r="M113" s="26">
        <f t="shared" si="13"/>
        <v>0.24888888888888472</v>
      </c>
    </row>
    <row r="114" spans="1:13" ht="1" customHeight="1">
      <c r="A114" s="18">
        <f t="shared" si="14"/>
        <v>57</v>
      </c>
      <c r="B114" s="8">
        <f t="shared" si="15"/>
        <v>0.6</v>
      </c>
      <c r="C114" s="8">
        <f t="shared" si="4"/>
        <v>0.69528463803605001</v>
      </c>
      <c r="D114" s="8">
        <f t="shared" si="5"/>
        <v>0.78396614156857092</v>
      </c>
      <c r="E114" s="8">
        <f t="shared" si="16"/>
        <v>0.54732670510919057</v>
      </c>
      <c r="F114" s="8">
        <f t="shared" si="6"/>
        <v>0.66187383329992988</v>
      </c>
      <c r="G114" s="8">
        <f t="shared" si="7"/>
        <v>0.97732306985162931</v>
      </c>
      <c r="H114" s="25">
        <f t="shared" si="17"/>
        <v>0.95000000000000129</v>
      </c>
      <c r="I114" s="26">
        <f t="shared" si="9"/>
        <v>0.11874999999999725</v>
      </c>
      <c r="J114" s="26">
        <f t="shared" si="10"/>
        <v>0.14249999999999696</v>
      </c>
      <c r="K114" s="26">
        <f t="shared" si="11"/>
        <v>0.14962499999999679</v>
      </c>
      <c r="L114" s="26">
        <f t="shared" si="12"/>
        <v>0.1689099999999959</v>
      </c>
      <c r="M114" s="26">
        <f t="shared" si="13"/>
        <v>0.18999999999999551</v>
      </c>
    </row>
    <row r="115" spans="1:13" ht="1" customHeight="1">
      <c r="A115" s="18">
        <f t="shared" si="14"/>
        <v>58</v>
      </c>
      <c r="B115" s="8">
        <f t="shared" si="15"/>
        <v>0.60000000000000009</v>
      </c>
      <c r="C115" s="8">
        <f t="shared" si="4"/>
        <v>0.63559173044138695</v>
      </c>
      <c r="D115" s="8">
        <f t="shared" si="5"/>
        <v>0.53349417589437387</v>
      </c>
      <c r="E115" s="8">
        <f t="shared" si="16"/>
        <v>0.88103521068935353</v>
      </c>
      <c r="F115" s="8">
        <f t="shared" si="6"/>
        <v>0.89518744837114594</v>
      </c>
      <c r="G115" s="8">
        <f t="shared" si="7"/>
        <v>8.8717236010628753E-2</v>
      </c>
      <c r="H115" s="25">
        <f t="shared" si="17"/>
        <v>0.96666666666666801</v>
      </c>
      <c r="I115" s="26">
        <f t="shared" si="9"/>
        <v>8.0555555555552605E-2</v>
      </c>
      <c r="J115" s="26">
        <f t="shared" si="10"/>
        <v>9.6666666666662682E-2</v>
      </c>
      <c r="K115" s="26">
        <f t="shared" si="11"/>
        <v>0.1014999999999957</v>
      </c>
      <c r="L115" s="26">
        <f t="shared" si="12"/>
        <v>0.11458222222221748</v>
      </c>
      <c r="M115" s="26">
        <f t="shared" si="13"/>
        <v>0.12888888888888372</v>
      </c>
    </row>
    <row r="116" spans="1:13" ht="1" customHeight="1">
      <c r="A116" s="18">
        <f t="shared" si="14"/>
        <v>59</v>
      </c>
      <c r="B116" s="8">
        <f t="shared" si="15"/>
        <v>0.6</v>
      </c>
      <c r="C116" s="8">
        <f t="shared" si="4"/>
        <v>0.69484464790773059</v>
      </c>
      <c r="D116" s="8">
        <f t="shared" si="5"/>
        <v>0.7839661415706437</v>
      </c>
      <c r="E116" s="8">
        <f t="shared" si="16"/>
        <v>0.37271207017225549</v>
      </c>
      <c r="F116" s="8">
        <f t="shared" si="6"/>
        <v>0.37530752259961142</v>
      </c>
      <c r="G116" s="8">
        <f t="shared" si="7"/>
        <v>0.32362849164518842</v>
      </c>
      <c r="H116" s="25">
        <f t="shared" si="17"/>
        <v>0.98333333333333472</v>
      </c>
      <c r="I116" s="26">
        <f t="shared" si="9"/>
        <v>4.0972222222218857E-2</v>
      </c>
      <c r="J116" s="26">
        <f t="shared" si="10"/>
        <v>4.9166666666662806E-2</v>
      </c>
      <c r="K116" s="26">
        <f t="shared" si="11"/>
        <v>5.1624999999995591E-2</v>
      </c>
      <c r="L116" s="26">
        <f t="shared" si="12"/>
        <v>5.8278888888883884E-2</v>
      </c>
      <c r="M116" s="26">
        <f t="shared" si="13"/>
        <v>6.555555555555026E-2</v>
      </c>
    </row>
    <row r="117" spans="1:13" ht="1" customHeight="1">
      <c r="A117" s="18">
        <f t="shared" si="14"/>
        <v>60</v>
      </c>
      <c r="B117" s="8">
        <f t="shared" si="15"/>
        <v>0.60000000000000009</v>
      </c>
      <c r="C117" s="8">
        <f t="shared" si="4"/>
        <v>0.63610668954513727</v>
      </c>
      <c r="D117" s="8">
        <f t="shared" si="5"/>
        <v>0.5334941758906655</v>
      </c>
      <c r="E117" s="8">
        <f t="shared" si="16"/>
        <v>0.83138491606411447</v>
      </c>
      <c r="F117" s="8">
        <f t="shared" si="6"/>
        <v>0.93780714431901435</v>
      </c>
      <c r="G117" s="8">
        <f t="shared" si="7"/>
        <v>0.8762290434357165</v>
      </c>
      <c r="H117" s="25">
        <f t="shared" si="17"/>
        <v>1.0000000000000013</v>
      </c>
      <c r="I117" s="26">
        <f t="shared" si="9"/>
        <v>0</v>
      </c>
      <c r="J117" s="26">
        <f t="shared" si="10"/>
        <v>-3.9968028886505635E-15</v>
      </c>
      <c r="K117" s="26">
        <f t="shared" si="11"/>
        <v>-4.4408920985006262E-15</v>
      </c>
      <c r="L117" s="26">
        <f t="shared" si="12"/>
        <v>-4.4408920985006262E-15</v>
      </c>
      <c r="M117" s="26">
        <f t="shared" si="13"/>
        <v>0</v>
      </c>
    </row>
    <row r="118" spans="1:13">
      <c r="A118" s="11"/>
    </row>
    <row r="163" spans="2:6">
      <c r="F163" s="28" t="s">
        <v>39</v>
      </c>
    </row>
    <row r="164" spans="2:6" ht="17" customHeight="1">
      <c r="B164" s="11" t="s">
        <v>42</v>
      </c>
    </row>
    <row r="165" spans="2:6" ht="17" customHeight="1">
      <c r="B165" s="11"/>
      <c r="C165" s="30" t="s">
        <v>40</v>
      </c>
    </row>
    <row r="166" spans="2:6" ht="17" customHeight="1">
      <c r="B166" s="11" t="s">
        <v>41</v>
      </c>
    </row>
    <row r="167" spans="2:6" ht="17" customHeight="1">
      <c r="B167" s="11" t="s">
        <v>43</v>
      </c>
    </row>
    <row r="168" spans="2:6" ht="17" customHeight="1">
      <c r="B168" s="11" t="s">
        <v>44</v>
      </c>
    </row>
    <row r="169" spans="2:6" ht="17" customHeight="1">
      <c r="B169" s="11" t="s">
        <v>45</v>
      </c>
    </row>
    <row r="170" spans="2:6" ht="17" customHeight="1">
      <c r="B170" s="11" t="s">
        <v>46</v>
      </c>
    </row>
    <row r="171" spans="2:6" ht="17" customHeight="1">
      <c r="B171" s="11" t="s">
        <v>47</v>
      </c>
    </row>
    <row r="172" spans="2:6" ht="17" customHeight="1">
      <c r="B172" s="11" t="s">
        <v>48</v>
      </c>
    </row>
    <row r="173" spans="2:6" ht="17" customHeight="1">
      <c r="B173" s="11"/>
      <c r="C173" s="11" t="s">
        <v>0</v>
      </c>
    </row>
    <row r="174" spans="2:6">
      <c r="B174" s="11" t="s">
        <v>1</v>
      </c>
      <c r="C174" s="11"/>
    </row>
    <row r="175" spans="2:6">
      <c r="B175" s="11"/>
    </row>
    <row r="176" spans="2:6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</sheetData>
  <pageMargins left="0.3" right="0.3" top="0.7" bottom="0.7" header="0.5" footer="0.5"/>
  <pageSetup paperSize="0" scale="80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D570-C1DE-7242-9AB7-F523DC94664C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60FF-7686-784D-BFE3-ED80BB8FE1C8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33C9-20C9-9340-A414-0A8FD1827B21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3F45-D81E-DC49-9DDF-49F3A1C1722B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DBC7-E0C2-BA46-BB95-9AD890E0A86F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F6FB-0B54-D543-8E05-EA8DD3038211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938A-BBD6-BE41-A75D-8337774F853F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Montclair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LeBel</dc:creator>
  <cp:lastModifiedBy>Phillip LeBel</cp:lastModifiedBy>
  <cp:lastPrinted>2001-09-07T16:43:28Z</cp:lastPrinted>
  <dcterms:created xsi:type="dcterms:W3CDTF">2001-01-18T18:57:13Z</dcterms:created>
  <dcterms:modified xsi:type="dcterms:W3CDTF">2025-09-30T21:41:08Z</dcterms:modified>
</cp:coreProperties>
</file>