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6880" windowHeight="1342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<sst xmlns="http://schemas.openxmlformats.org/spreadsheetml/2006/main" count="188" uniqueCount="65">
  <si>
    <t>Stock Market Data Used in "Irrational Exuberance" updated</t>
  </si>
  <si>
    <t>Robert J. Shiller</t>
  </si>
  <si>
    <t>Price</t>
  </si>
  <si>
    <t>S&amp;P</t>
  </si>
  <si>
    <t>Earnings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</si>
  <si>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</si>
  <si>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</si>
  <si>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</si>
  <si>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</si>
  <si>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</si>
  <si>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</si>
  <si>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</si>
  <si>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</si>
  <si>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</si>
  <si>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</si>
  <si>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>Consumer Price</t>
  </si>
  <si>
    <t>Price-Earnings</t>
  </si>
  <si>
    <t>Composite</t>
  </si>
  <si>
    <t>P/E 10</t>
  </si>
  <si>
    <t>Basic P/E Statistics</t>
  </si>
  <si>
    <t>Mean</t>
  </si>
  <si>
    <t>StDev.</t>
  </si>
  <si>
    <t>Median</t>
  </si>
  <si>
    <t>C.Var.</t>
  </si>
  <si>
    <t>A.</t>
  </si>
  <si>
    <t>B.</t>
  </si>
  <si>
    <t>C.</t>
  </si>
  <si>
    <t>D.</t>
  </si>
  <si>
    <t>E.</t>
  </si>
  <si>
    <t>F.</t>
  </si>
  <si>
    <t>G.</t>
  </si>
  <si>
    <t>H.</t>
  </si>
  <si>
    <t>When Does a  Stock Market Bubble Exist?</t>
  </si>
  <si>
    <t>P. LeBel</t>
  </si>
  <si>
    <t xml:space="preserve">     When does a stock market bubble exist?  The ex ante answer is that few people know in advance</t>
  </si>
  <si>
    <t>that they are in an asset bubble environment.  For stocks at least, one standard approach is to look at</t>
  </si>
  <si>
    <t>the price-earnings ratio of a basket of stocks (the S&amp;P Composite index is but one of many), derive the</t>
  </si>
  <si>
    <t>corresponding P/E ratio of the index and compare this to historical valuations.  If the period P/E is higher</t>
  </si>
  <si>
    <t>than some historical average and is moving in an upward trajectory, one can suspect the presence of a</t>
  </si>
  <si>
    <t>bubble, even though one may not know in advance when it has peaked.  Some of this behavior reflects</t>
  </si>
  <si>
    <t>investor sentiment that is fed by herd-like optimism, and which defies historical P/E ratios.  Robert</t>
  </si>
  <si>
    <t>and concluded that in the late 1990s there was indeed a stock market bubble that could not be sustained,</t>
  </si>
  <si>
    <t>based on historical P/E ratios and the corresponding real rates of return.  The question is what period</t>
  </si>
  <si>
    <t>benchmark should serve as a reference to determine if a bubble is present (not to mention other tests</t>
  </si>
  <si>
    <t>such as the impact of productivity change and real rates of interest in deriving an index that more or</t>
  </si>
  <si>
    <t>less corresponds to some fundamental value in which the price of a share of stock represents the</t>
  </si>
  <si>
    <t>discounted present value of projected future earnings.  In the following data set, we generate graphs</t>
  </si>
  <si>
    <t>for the historical evolution of P/E ratios over various time periods and the corresponding trend in this</t>
  </si>
  <si>
    <t>ratio, to suggest, with perfect hindsight of course, the presence of stock market bubbles.  A more robust</t>
  </si>
  <si>
    <t xml:space="preserve">test is to construct a relative P/E index in which the actual P/E is subtracted from the mean value of a </t>
  </si>
  <si>
    <t>given period, and against which a trend may also be estimated.  Relative P/E ratios show more clearly</t>
  </si>
  <si>
    <t>the likely presence of a stock market bubble, but again, the question is when and how is the peak likely</t>
  </si>
  <si>
    <t>to be reached.  One could use out-of-sample forecasts to generate predicted P/E values, and from which</t>
  </si>
  <si>
    <t>one could derive a rough estimate of the corresponding peak.  Needless to say, because the future</t>
  </si>
  <si>
    <t>never quite repeats the past, any such exercise, and portfolio decisions taken on this basis, contains</t>
  </si>
  <si>
    <t xml:space="preserve">a level of risk.  This is why the binary choice of sell all or invest all is generally avoided and in which </t>
  </si>
  <si>
    <t>strategies based on asset diversification are preferred.  If the covariance of all assets is moving in the</t>
  </si>
  <si>
    <t>same direction, however, the problem remains.</t>
  </si>
  <si>
    <r>
      <t xml:space="preserve">Shiller gathered historical data on the New York Stock Exchange for his 2000 study, </t>
    </r>
    <r>
      <rPr>
        <i/>
        <sz val="12"/>
        <rFont val="Helv"/>
        <family val="0"/>
      </rPr>
      <t>Irrational Exuberance</t>
    </r>
    <r>
      <rPr>
        <sz val="12"/>
        <rFont val="Helv"/>
        <family val="0"/>
      </rPr>
      <t>,</t>
    </r>
  </si>
  <si>
    <t>1870-2015</t>
  </si>
  <si>
    <t>1970-2015</t>
  </si>
  <si>
    <t>1980-2015</t>
  </si>
  <si>
    <t>1990-2015</t>
  </si>
  <si>
    <t>2000-2015</t>
  </si>
  <si>
    <t>©2015, 2002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</si>
</sst>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0000000"/>
    <numFmt numFmtId="174" formatCode="0.0000000000000"/>
    <numFmt numFmtId="175" formatCode="0.000000000000"/>
  </numFmts>
  <fonts count="5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i/>
      <sz val="12"/>
      <name val="Helv"/>
      <family val="0"/>
    </font>
    <font>
      <sz val="8"/>
      <color indexed="8"/>
      <name val="Helv"/>
      <family val="0"/>
    </font>
    <font>
      <sz val="9.5"/>
      <color indexed="8"/>
      <name val="Helv"/>
      <family val="0"/>
    </font>
    <font>
      <sz val="8.95"/>
      <color indexed="8"/>
      <name val="Helv"/>
      <family val="0"/>
    </font>
    <font>
      <vertAlign val="superscript"/>
      <sz val="9.5"/>
      <color indexed="8"/>
      <name val="Helv"/>
      <family val="0"/>
    </font>
    <font>
      <sz val="9.25"/>
      <color indexed="8"/>
      <name val="Helv"/>
      <family val="0"/>
    </font>
    <font>
      <vertAlign val="superscript"/>
      <sz val="9.25"/>
      <color indexed="8"/>
      <name val="Helv"/>
      <family val="0"/>
    </font>
    <font>
      <sz val="8.5"/>
      <color indexed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3"/>
      <color indexed="12"/>
      <name val="Helv"/>
      <family val="0"/>
    </font>
    <font>
      <sz val="12"/>
      <color indexed="12"/>
      <name val="Calibri"/>
      <family val="0"/>
    </font>
    <font>
      <b/>
      <sz val="9.25"/>
      <color indexed="8"/>
      <name val="Helv"/>
      <family val="0"/>
    </font>
    <font>
      <b/>
      <sz val="12"/>
      <color indexed="8"/>
      <name val="Helv"/>
      <family val="0"/>
    </font>
    <font>
      <sz val="10"/>
      <name val="Times New Roman"/>
      <family val="1"/>
    </font>
    <font>
      <i/>
      <sz val="10"/>
      <name val="Times New Roman"/>
      <family val="0"/>
    </font>
    <font>
      <u val="single"/>
      <sz val="9"/>
      <color indexed="39"/>
      <name val="Helv"/>
      <family val="0"/>
    </font>
    <font>
      <u val="single"/>
      <sz val="9"/>
      <color indexed="36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2" fontId="36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right"/>
    </xf>
    <xf numFmtId="2" fontId="36" fillId="33" borderId="10" xfId="0" applyNumberFormat="1" applyFont="1" applyFill="1" applyBorder="1" applyAlignment="1">
      <alignment/>
    </xf>
    <xf numFmtId="2" fontId="36" fillId="0" borderId="10" xfId="0" applyNumberFormat="1" applyFont="1" applyBorder="1" applyAlignment="1">
      <alignment wrapText="1"/>
    </xf>
    <xf numFmtId="2" fontId="36" fillId="34" borderId="10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1870-2015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75"/>
          <c:y val="0.15925"/>
          <c:w val="0.98325"/>
          <c:h val="0.728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Sheet1!$B$35:$B$1772</c:f>
              <c:numCache/>
            </c:numRef>
          </c:cat>
          <c:val>
            <c:numRef>
              <c:f>Sheet1!$J$155:$J$1772</c:f>
              <c:numCache/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392082"/>
        <c:crosses val="autoZero"/>
        <c:auto val="1"/>
        <c:lblOffset val="100"/>
        <c:tickLblSkip val="42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2252429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18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Relative P/E Ratio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1990-2002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575"/>
          <c:w val="0.98475"/>
          <c:h val="0.7025"/>
        </c:manualLayout>
      </c:layout>
      <c:lineChart>
        <c:grouping val="standard"/>
        <c:varyColors val="0"/>
        <c:ser>
          <c:idx val="0"/>
          <c:order val="0"/>
          <c:tx>
            <c:v>NYSE Relative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Relative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Sheet1!$B$1463:$B$1613</c:f>
              <c:numCache/>
            </c:numRef>
          </c:cat>
          <c:val>
            <c:numRef>
              <c:f>Sheet1!$Y$1445:$Y$1595</c:f>
              <c:numCache/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5649788"/>
        <c:crosses val="autoZero"/>
        <c:auto val="1"/>
        <c:lblOffset val="100"/>
        <c:tickLblSkip val="5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0075"/>
          <c:w val="0.51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1970-2015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125"/>
          <c:w val="0.984"/>
          <c:h val="0.725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Sheet1!$B$1223:$B$1772</c:f>
              <c:numCache/>
            </c:numRef>
          </c:cat>
          <c:val>
            <c:numRef>
              <c:f>Sheet1!$J$1223:$J$1772</c:f>
              <c:numCache/>
            </c:numRef>
          </c:val>
          <c:smooth val="0"/>
        </c:ser>
        <c:marker val="1"/>
        <c:axId val="8194909"/>
        <c:axId val="6645318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6645318"/>
        <c:crosses val="autoZero"/>
        <c:auto val="1"/>
        <c:lblOffset val="100"/>
        <c:tickLblSkip val="42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81949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4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1980-2015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125"/>
          <c:w val="0.98375"/>
          <c:h val="0.725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Sheet1!$B$1343:$B$1772</c:f>
              <c:numCache/>
            </c:numRef>
          </c:cat>
          <c:val>
            <c:numRef>
              <c:f>Sheet1!$J$1343:$J$1772</c:f>
              <c:numCache/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399856"/>
        <c:crosses val="autoZero"/>
        <c:auto val="1"/>
        <c:lblOffset val="100"/>
        <c:tickLblSkip val="42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980786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4"/>
          <c:w val="0.393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1990-2015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7"/>
          <c:w val="0.9835"/>
          <c:h val="0.6807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Sheet1!$B$1463:$B$1772</c:f>
              <c:numCache/>
            </c:numRef>
          </c:cat>
          <c:val>
            <c:numRef>
              <c:f>Sheet1!$J$1463:$J$1772</c:f>
              <c:numCache/>
            </c:numRef>
          </c:val>
          <c:smooth val="0"/>
        </c:ser>
        <c:marker val="1"/>
        <c:axId val="12598705"/>
        <c:axId val="46279482"/>
      </c:line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6279482"/>
        <c:crosses val="autoZero"/>
        <c:auto val="1"/>
        <c:lblOffset val="100"/>
        <c:tickLblSkip val="42"/>
        <c:noMultiLvlLbl val="0"/>
      </c:catAx>
      <c:valAx>
        <c:axId val="4627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259870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175"/>
          <c:y val="0.9155"/>
          <c:w val="0.393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New York Stock Exchange P/E Ratio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D4"/>
                </a:solidFill>
              </a:rPr>
              <a:t>2000-2015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6975"/>
          <c:w val="0.984"/>
          <c:h val="0.74425"/>
        </c:manualLayout>
      </c:layout>
      <c:lineChart>
        <c:grouping val="standard"/>
        <c:varyColors val="0"/>
        <c:ser>
          <c:idx val="0"/>
          <c:order val="0"/>
          <c:tx>
            <c:v>NYSE P/E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NYSE P/E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Sheet1!$B$1583:$B$1772</c:f>
              <c:numCache/>
            </c:numRef>
          </c:cat>
          <c:val>
            <c:numRef>
              <c:f>Sheet1!$J$1583:$J$1772</c:f>
              <c:numCache/>
            </c:numRef>
          </c:val>
          <c:smooth val="0"/>
        </c:ser>
        <c:marker val="1"/>
        <c:axId val="13862155"/>
        <c:axId val="57650532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7650532"/>
        <c:crosses val="autoZero"/>
        <c:auto val="1"/>
        <c:lblOffset val="100"/>
        <c:tickLblSkip val="42"/>
        <c:noMultiLvlLbl val="0"/>
      </c:catAx>
      <c:valAx>
        <c:axId val="5765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386215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"/>
          <c:y val="0.91125"/>
          <c:w val="0.39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0.4805</cdr:y>
    </cdr:from>
    <cdr:to>
      <cdr:x>0.7035</cdr:x>
      <cdr:y>0.54525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14850" y="1543050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47625</xdr:rowOff>
    </xdr:from>
    <xdr:to>
      <xdr:col>20</xdr:col>
      <xdr:colOff>342900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096375" y="1190625"/>
        <a:ext cx="6743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149</xdr:row>
      <xdr:rowOff>38100</xdr:rowOff>
    </xdr:from>
    <xdr:to>
      <xdr:col>20</xdr:col>
      <xdr:colOff>200025</xdr:colOff>
      <xdr:row>169</xdr:row>
      <xdr:rowOff>28575</xdr:rowOff>
    </xdr:to>
    <xdr:graphicFrame>
      <xdr:nvGraphicFramePr>
        <xdr:cNvPr id="2" name="Chart 15"/>
        <xdr:cNvGraphicFramePr/>
      </xdr:nvGraphicFramePr>
      <xdr:xfrm>
        <a:off x="9144000" y="24793575"/>
        <a:ext cx="6553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23</xdr:row>
      <xdr:rowOff>85725</xdr:rowOff>
    </xdr:from>
    <xdr:to>
      <xdr:col>20</xdr:col>
      <xdr:colOff>390525</xdr:colOff>
      <xdr:row>43</xdr:row>
      <xdr:rowOff>9525</xdr:rowOff>
    </xdr:to>
    <xdr:graphicFrame>
      <xdr:nvGraphicFramePr>
        <xdr:cNvPr id="3" name="Chart 1"/>
        <xdr:cNvGraphicFramePr/>
      </xdr:nvGraphicFramePr>
      <xdr:xfrm>
        <a:off x="9144000" y="4467225"/>
        <a:ext cx="67437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57150</xdr:colOff>
      <xdr:row>43</xdr:row>
      <xdr:rowOff>38100</xdr:rowOff>
    </xdr:from>
    <xdr:to>
      <xdr:col>20</xdr:col>
      <xdr:colOff>400050</xdr:colOff>
      <xdr:row>62</xdr:row>
      <xdr:rowOff>85725</xdr:rowOff>
    </xdr:to>
    <xdr:graphicFrame>
      <xdr:nvGraphicFramePr>
        <xdr:cNvPr id="4" name="Chart 1"/>
        <xdr:cNvGraphicFramePr/>
      </xdr:nvGraphicFramePr>
      <xdr:xfrm>
        <a:off x="9153525" y="7629525"/>
        <a:ext cx="67437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63</xdr:row>
      <xdr:rowOff>0</xdr:rowOff>
    </xdr:from>
    <xdr:to>
      <xdr:col>20</xdr:col>
      <xdr:colOff>381000</xdr:colOff>
      <xdr:row>86</xdr:row>
      <xdr:rowOff>47625</xdr:rowOff>
    </xdr:to>
    <xdr:graphicFrame>
      <xdr:nvGraphicFramePr>
        <xdr:cNvPr id="5" name="Chart 1"/>
        <xdr:cNvGraphicFramePr/>
      </xdr:nvGraphicFramePr>
      <xdr:xfrm>
        <a:off x="9124950" y="10829925"/>
        <a:ext cx="6753225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457200</xdr:colOff>
      <xdr:row>87</xdr:row>
      <xdr:rowOff>0</xdr:rowOff>
    </xdr:from>
    <xdr:to>
      <xdr:col>20</xdr:col>
      <xdr:colOff>323850</xdr:colOff>
      <xdr:row>112</xdr:row>
      <xdr:rowOff>114300</xdr:rowOff>
    </xdr:to>
    <xdr:graphicFrame>
      <xdr:nvGraphicFramePr>
        <xdr:cNvPr id="6" name="Chart 1"/>
        <xdr:cNvGraphicFramePr/>
      </xdr:nvGraphicFramePr>
      <xdr:xfrm>
        <a:off x="9077325" y="14716125"/>
        <a:ext cx="67437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2"/>
  <sheetViews>
    <sheetView tabSelected="1" workbookViewId="0" topLeftCell="A1">
      <selection activeCell="Z90" sqref="Z90"/>
    </sheetView>
  </sheetViews>
  <sheetFormatPr defaultColWidth="12.140625" defaultRowHeight="12"/>
  <cols>
    <col min="1" max="1" width="9.7109375" style="0" customWidth="1"/>
    <col min="2" max="2" width="8.00390625" style="4" bestFit="1" customWidth="1"/>
    <col min="3" max="5" width="12.140625" style="4" customWidth="1"/>
    <col min="6" max="6" width="14.140625" style="5" customWidth="1"/>
    <col min="7" max="9" width="12.140625" style="4" customWidth="1"/>
    <col min="10" max="10" width="13.7109375" style="4" customWidth="1"/>
    <col min="11" max="11" width="10.8515625" style="0" customWidth="1"/>
    <col min="12" max="12" width="7.140625" style="0" customWidth="1"/>
    <col min="13" max="13" width="12.140625" style="0" customWidth="1"/>
    <col min="14" max="17" width="11.8515625" style="0" customWidth="1"/>
    <col min="18" max="21" width="12.140625" style="0" customWidth="1"/>
    <col min="22" max="25" width="0.13671875" style="2" customWidth="1"/>
  </cols>
  <sheetData>
    <row r="1" spans="2:25" s="13" customFormat="1" ht="15" customHeight="1" thickBot="1">
      <c r="B1" s="12"/>
      <c r="C1" s="12"/>
      <c r="D1" s="22"/>
      <c r="E1" s="23"/>
      <c r="F1" s="24" t="s">
        <v>32</v>
      </c>
      <c r="G1" s="23"/>
      <c r="H1" s="25"/>
      <c r="I1" s="12"/>
      <c r="J1" s="12"/>
      <c r="K1"/>
      <c r="O1" s="15"/>
      <c r="P1" s="16" t="s">
        <v>19</v>
      </c>
      <c r="Q1" s="15"/>
      <c r="R1" s="15"/>
      <c r="V1" s="14"/>
      <c r="W1" s="14"/>
      <c r="X1" s="14"/>
      <c r="Y1" s="14"/>
    </row>
    <row r="2" spans="2:25" s="13" customFormat="1" ht="15" customHeight="1" thickBot="1">
      <c r="B2" s="34" t="s">
        <v>64</v>
      </c>
      <c r="C2" s="12"/>
      <c r="D2" s="12"/>
      <c r="E2" s="12"/>
      <c r="F2" s="26"/>
      <c r="G2" s="12"/>
      <c r="H2" s="12"/>
      <c r="I2" s="12"/>
      <c r="J2" s="27" t="s">
        <v>33</v>
      </c>
      <c r="K2"/>
      <c r="N2"/>
      <c r="O2" s="6" t="s">
        <v>59</v>
      </c>
      <c r="P2" s="6" t="s">
        <v>60</v>
      </c>
      <c r="Q2" s="6" t="s">
        <v>61</v>
      </c>
      <c r="R2" s="6" t="s">
        <v>62</v>
      </c>
      <c r="S2" s="6" t="s">
        <v>63</v>
      </c>
      <c r="V2" s="14"/>
      <c r="W2" s="14"/>
      <c r="X2" s="14"/>
      <c r="Y2" s="14"/>
    </row>
    <row r="3" spans="2:25" s="13" customFormat="1" ht="15" customHeight="1" thickBot="1">
      <c r="B3" s="12" t="s">
        <v>34</v>
      </c>
      <c r="C3" s="12"/>
      <c r="D3" s="12"/>
      <c r="E3" s="12"/>
      <c r="F3" s="26"/>
      <c r="G3" s="12"/>
      <c r="H3" s="12"/>
      <c r="I3" s="12"/>
      <c r="J3" s="12"/>
      <c r="K3"/>
      <c r="N3" s="1" t="s">
        <v>20</v>
      </c>
      <c r="O3" s="7">
        <f>AVERAGE(J35:J1772)</f>
        <v>16.63707796934946</v>
      </c>
      <c r="P3" s="7">
        <f>AVERAGE(J1223:J1772)</f>
        <v>19.55489132562196</v>
      </c>
      <c r="Q3" s="7">
        <f>AVERAGE(J1343:J1772)</f>
        <v>21.456388737764907</v>
      </c>
      <c r="R3" s="7">
        <f>AVERAGE(J1463:J1772)</f>
        <v>25.3158138101171</v>
      </c>
      <c r="S3" s="7">
        <f>AVERAGE(J1583:J1772)</f>
        <v>25.32960385305713</v>
      </c>
      <c r="V3" s="14"/>
      <c r="W3" s="14"/>
      <c r="X3" s="14"/>
      <c r="Y3" s="14"/>
    </row>
    <row r="4" spans="2:25" s="13" customFormat="1" ht="15" customHeight="1" thickBot="1">
      <c r="B4" s="12" t="s">
        <v>35</v>
      </c>
      <c r="C4" s="12"/>
      <c r="D4" s="12"/>
      <c r="E4" s="12"/>
      <c r="F4" s="26"/>
      <c r="G4" s="12"/>
      <c r="H4" s="12"/>
      <c r="I4" s="12"/>
      <c r="J4" s="12"/>
      <c r="K4"/>
      <c r="N4" s="1" t="s">
        <v>21</v>
      </c>
      <c r="O4" s="7">
        <f>STDEV(J35:J1772)</f>
        <v>6.600760023004767</v>
      </c>
      <c r="P4" s="7">
        <f>STDEV(J1223:J1772)</f>
        <v>8.56575301695149</v>
      </c>
      <c r="Q4" s="7">
        <f>STDEV(J1413:J1772)</f>
        <v>7.232449553261839</v>
      </c>
      <c r="R4" s="7">
        <f>STDEV(J1463:J1772)</f>
        <v>6.735988229246756</v>
      </c>
      <c r="S4" s="7">
        <f>STDEV(J1583:J1772)</f>
        <v>5.697217592297104</v>
      </c>
      <c r="V4" s="14"/>
      <c r="W4" s="14"/>
      <c r="X4" s="14"/>
      <c r="Y4" s="14"/>
    </row>
    <row r="5" spans="2:25" s="13" customFormat="1" ht="15" customHeight="1" thickBot="1">
      <c r="B5" s="12" t="s">
        <v>36</v>
      </c>
      <c r="C5" s="12"/>
      <c r="D5" s="12"/>
      <c r="E5" s="12"/>
      <c r="F5" s="26"/>
      <c r="G5" s="12"/>
      <c r="H5" s="12"/>
      <c r="I5" s="12"/>
      <c r="J5" s="12"/>
      <c r="K5"/>
      <c r="N5" s="1" t="s">
        <v>22</v>
      </c>
      <c r="O5" s="7">
        <f>MEDIAN(J35:J1772)</f>
        <v>16.025062400228137</v>
      </c>
      <c r="P5" s="7">
        <f>MEDIAN(J1223:J1772)</f>
        <v>18.768879839115854</v>
      </c>
      <c r="Q5" s="7">
        <f>MEDIAN(J1413:J1772)</f>
        <v>23.010552916340806</v>
      </c>
      <c r="R5" s="7">
        <f>MEDIAN(J1463:J17723)</f>
        <v>24.662925138300697</v>
      </c>
      <c r="S5" s="7">
        <f>MEDIAN(J1583:J17723)</f>
        <v>24.945642175497007</v>
      </c>
      <c r="V5" s="14"/>
      <c r="W5" s="14"/>
      <c r="X5" s="14"/>
      <c r="Y5" s="14"/>
    </row>
    <row r="6" spans="2:25" s="13" customFormat="1" ht="15" customHeight="1" thickBot="1">
      <c r="B6" s="12" t="s">
        <v>37</v>
      </c>
      <c r="C6" s="12"/>
      <c r="D6" s="12"/>
      <c r="E6" s="12"/>
      <c r="F6" s="26"/>
      <c r="G6" s="12"/>
      <c r="H6" s="12"/>
      <c r="I6" s="12"/>
      <c r="J6" s="12"/>
      <c r="K6"/>
      <c r="N6" s="1" t="s">
        <v>23</v>
      </c>
      <c r="O6" s="7">
        <f>O4/O3</f>
        <v>0.39674996024935194</v>
      </c>
      <c r="P6" s="7">
        <f>P4/P3</f>
        <v>0.4380363395693302</v>
      </c>
      <c r="Q6" s="7">
        <f>Q4/Q3</f>
        <v>0.3370767393178409</v>
      </c>
      <c r="R6" s="7">
        <f>R4/R3</f>
        <v>0.2660782813371307</v>
      </c>
      <c r="S6" s="7">
        <f>S4/S3</f>
        <v>0.22492328049613317</v>
      </c>
      <c r="V6" s="14"/>
      <c r="W6" s="14"/>
      <c r="X6" s="14"/>
      <c r="Y6" s="14"/>
    </row>
    <row r="7" spans="2:25" s="13" customFormat="1" ht="15" customHeight="1">
      <c r="B7" s="12" t="s">
        <v>38</v>
      </c>
      <c r="C7" s="12"/>
      <c r="D7" s="12"/>
      <c r="E7" s="12"/>
      <c r="F7" s="26"/>
      <c r="G7" s="12"/>
      <c r="H7" s="12"/>
      <c r="I7" s="12"/>
      <c r="J7" s="12"/>
      <c r="K7"/>
      <c r="V7" s="14"/>
      <c r="W7" s="14"/>
      <c r="X7" s="14"/>
      <c r="Y7" s="14"/>
    </row>
    <row r="8" spans="2:25" s="13" customFormat="1" ht="15" customHeight="1">
      <c r="B8" s="12" t="s">
        <v>39</v>
      </c>
      <c r="C8" s="12"/>
      <c r="D8" s="12"/>
      <c r="E8" s="12"/>
      <c r="F8" s="26"/>
      <c r="G8" s="12"/>
      <c r="H8" s="12"/>
      <c r="I8" s="12"/>
      <c r="J8" s="12"/>
      <c r="K8"/>
      <c r="V8" s="14"/>
      <c r="W8" s="14"/>
      <c r="X8" s="14"/>
      <c r="Y8" s="14"/>
    </row>
    <row r="9" spans="2:25" s="13" customFormat="1" ht="15" customHeight="1">
      <c r="B9" s="12" t="s">
        <v>40</v>
      </c>
      <c r="C9" s="12"/>
      <c r="D9" s="12"/>
      <c r="E9" s="12"/>
      <c r="F9" s="26"/>
      <c r="G9" s="12"/>
      <c r="H9" s="12"/>
      <c r="I9" s="12"/>
      <c r="J9" s="12"/>
      <c r="K9"/>
      <c r="V9" s="14"/>
      <c r="W9" s="14"/>
      <c r="X9" s="14"/>
      <c r="Y9" s="14"/>
    </row>
    <row r="10" spans="1:10" ht="15" customHeight="1">
      <c r="A10" s="13"/>
      <c r="B10" s="12" t="s">
        <v>58</v>
      </c>
      <c r="C10" s="12"/>
      <c r="D10" s="12"/>
      <c r="E10" s="12"/>
      <c r="F10" s="26"/>
      <c r="G10" s="12"/>
      <c r="H10" s="12"/>
      <c r="I10" s="12"/>
      <c r="J10" s="12"/>
    </row>
    <row r="11" spans="1:10" ht="15" customHeight="1">
      <c r="A11" s="13"/>
      <c r="B11" s="12" t="s">
        <v>41</v>
      </c>
      <c r="C11" s="12"/>
      <c r="D11" s="12"/>
      <c r="E11" s="12"/>
      <c r="F11" s="26"/>
      <c r="G11" s="12"/>
      <c r="H11" s="12"/>
      <c r="I11" s="12"/>
      <c r="J11" s="12"/>
    </row>
    <row r="12" spans="1:10" ht="15" customHeight="1">
      <c r="A12" s="13"/>
      <c r="B12" s="12" t="s">
        <v>42</v>
      </c>
      <c r="C12" s="12"/>
      <c r="D12" s="12"/>
      <c r="E12" s="12"/>
      <c r="F12" s="26"/>
      <c r="G12" s="12"/>
      <c r="H12" s="12"/>
      <c r="I12" s="12"/>
      <c r="J12" s="12"/>
    </row>
    <row r="13" spans="1:25" ht="15" customHeight="1">
      <c r="A13" s="13"/>
      <c r="B13" s="12" t="s">
        <v>43</v>
      </c>
      <c r="C13" s="12"/>
      <c r="D13" s="12"/>
      <c r="E13" s="12"/>
      <c r="F13" s="26"/>
      <c r="G13" s="12"/>
      <c r="H13" s="12"/>
      <c r="I13" s="12"/>
      <c r="J13" s="12"/>
      <c r="V13" s="3"/>
      <c r="W13" s="3"/>
      <c r="X13" s="3"/>
      <c r="Y13" s="3"/>
    </row>
    <row r="14" spans="1:25" ht="15" customHeight="1">
      <c r="A14" s="13"/>
      <c r="B14" s="12" t="s">
        <v>44</v>
      </c>
      <c r="C14" s="12"/>
      <c r="D14" s="12"/>
      <c r="E14" s="12"/>
      <c r="F14" s="26"/>
      <c r="G14" s="12"/>
      <c r="H14" s="12"/>
      <c r="I14" s="12"/>
      <c r="J14" s="12"/>
      <c r="V14" s="8"/>
      <c r="W14" s="8"/>
      <c r="X14" s="8"/>
      <c r="Y14" s="8"/>
    </row>
    <row r="15" spans="1:25" ht="15" customHeight="1">
      <c r="A15" s="13"/>
      <c r="B15" s="12" t="s">
        <v>45</v>
      </c>
      <c r="C15" s="12"/>
      <c r="D15" s="12"/>
      <c r="E15" s="12"/>
      <c r="F15" s="26"/>
      <c r="G15" s="12"/>
      <c r="H15" s="12"/>
      <c r="I15" s="12"/>
      <c r="J15" s="12"/>
      <c r="O15" s="4"/>
      <c r="P15" s="4"/>
      <c r="Q15" s="4"/>
      <c r="V15" s="8"/>
      <c r="W15" s="8"/>
      <c r="X15" s="8"/>
      <c r="Y15" s="8"/>
    </row>
    <row r="16" spans="1:25" ht="15" customHeight="1">
      <c r="A16" s="13"/>
      <c r="B16" s="12" t="s">
        <v>46</v>
      </c>
      <c r="C16" s="12"/>
      <c r="D16" s="12"/>
      <c r="E16" s="12"/>
      <c r="F16" s="26"/>
      <c r="G16" s="12"/>
      <c r="H16" s="12"/>
      <c r="I16" s="12"/>
      <c r="J16" s="12"/>
      <c r="V16" s="8"/>
      <c r="W16" s="8"/>
      <c r="X16" s="8"/>
      <c r="Y16" s="8"/>
    </row>
    <row r="17" spans="1:25" ht="15" customHeight="1">
      <c r="A17" s="13"/>
      <c r="B17" s="12" t="s">
        <v>47</v>
      </c>
      <c r="C17" s="12"/>
      <c r="D17" s="12"/>
      <c r="E17" s="12"/>
      <c r="F17" s="26"/>
      <c r="G17" s="12"/>
      <c r="H17" s="12"/>
      <c r="I17" s="12"/>
      <c r="J17" s="12"/>
      <c r="V17" s="9" t="e">
        <f aca="true" t="shared" si="0" ref="V17:V80">J35-$O$3</f>
        <v>#VALUE!</v>
      </c>
      <c r="W17" s="9"/>
      <c r="X17" s="9"/>
      <c r="Y17" s="9"/>
    </row>
    <row r="18" spans="1:25" ht="15" customHeight="1">
      <c r="A18" s="13"/>
      <c r="B18" s="12" t="s">
        <v>48</v>
      </c>
      <c r="C18" s="12"/>
      <c r="D18" s="12"/>
      <c r="E18" s="12"/>
      <c r="F18" s="26"/>
      <c r="G18" s="12"/>
      <c r="H18" s="12"/>
      <c r="I18" s="12"/>
      <c r="J18" s="12"/>
      <c r="V18" s="10" t="e">
        <f t="shared" si="0"/>
        <v>#VALUE!</v>
      </c>
      <c r="W18" s="10"/>
      <c r="X18" s="10"/>
      <c r="Y18" s="10"/>
    </row>
    <row r="19" spans="1:25" ht="15" customHeight="1">
      <c r="A19" s="13"/>
      <c r="B19" s="12" t="s">
        <v>49</v>
      </c>
      <c r="C19" s="12"/>
      <c r="D19" s="12"/>
      <c r="E19" s="12"/>
      <c r="F19" s="26"/>
      <c r="G19" s="12"/>
      <c r="H19" s="12"/>
      <c r="I19" s="12"/>
      <c r="J19" s="12"/>
      <c r="V19" s="10" t="e">
        <f t="shared" si="0"/>
        <v>#VALUE!</v>
      </c>
      <c r="W19" s="10"/>
      <c r="X19" s="10"/>
      <c r="Y19" s="10"/>
    </row>
    <row r="20" spans="1:25" ht="15" customHeight="1">
      <c r="A20" s="13"/>
      <c r="B20" s="12" t="s">
        <v>50</v>
      </c>
      <c r="C20" s="12"/>
      <c r="D20" s="12"/>
      <c r="E20" s="12"/>
      <c r="F20" s="26"/>
      <c r="G20" s="12"/>
      <c r="H20" s="12"/>
      <c r="I20" s="12"/>
      <c r="J20" s="12"/>
      <c r="V20" s="10" t="e">
        <f t="shared" si="0"/>
        <v>#VALUE!</v>
      </c>
      <c r="W20" s="10"/>
      <c r="X20" s="10"/>
      <c r="Y20" s="10"/>
    </row>
    <row r="21" spans="1:25" ht="15" customHeight="1">
      <c r="A21" s="13"/>
      <c r="B21" s="12" t="s">
        <v>51</v>
      </c>
      <c r="C21" s="12"/>
      <c r="D21" s="12"/>
      <c r="E21" s="12"/>
      <c r="F21" s="26"/>
      <c r="G21" s="12"/>
      <c r="H21" s="12"/>
      <c r="I21" s="12"/>
      <c r="J21" s="12"/>
      <c r="V21" s="10" t="e">
        <f t="shared" si="0"/>
        <v>#VALUE!</v>
      </c>
      <c r="W21" s="10"/>
      <c r="X21" s="10"/>
      <c r="Y21" s="10"/>
    </row>
    <row r="22" spans="1:25" ht="15" customHeight="1">
      <c r="A22" s="13"/>
      <c r="B22" s="12" t="s">
        <v>52</v>
      </c>
      <c r="C22" s="12"/>
      <c r="D22" s="12"/>
      <c r="E22" s="12"/>
      <c r="F22" s="26"/>
      <c r="G22" s="12"/>
      <c r="H22" s="12"/>
      <c r="I22" s="12"/>
      <c r="J22" s="12"/>
      <c r="V22" s="10" t="e">
        <f t="shared" si="0"/>
        <v>#VALUE!</v>
      </c>
      <c r="W22" s="10"/>
      <c r="X22" s="10"/>
      <c r="Y22" s="10"/>
    </row>
    <row r="23" spans="1:25" ht="15" customHeight="1">
      <c r="A23" s="13"/>
      <c r="B23" s="12" t="s">
        <v>53</v>
      </c>
      <c r="C23" s="12"/>
      <c r="D23" s="12"/>
      <c r="E23" s="12"/>
      <c r="F23" s="26"/>
      <c r="G23" s="12"/>
      <c r="H23" s="12"/>
      <c r="I23" s="12"/>
      <c r="J23" s="12"/>
      <c r="V23" s="10" t="e">
        <f t="shared" si="0"/>
        <v>#VALUE!</v>
      </c>
      <c r="W23" s="10"/>
      <c r="X23" s="10"/>
      <c r="Y23" s="10"/>
    </row>
    <row r="24" spans="1:25" ht="15" customHeight="1">
      <c r="A24" s="13"/>
      <c r="B24" s="12" t="s">
        <v>54</v>
      </c>
      <c r="C24" s="12"/>
      <c r="D24" s="12"/>
      <c r="E24" s="12"/>
      <c r="F24" s="26"/>
      <c r="G24" s="12"/>
      <c r="H24" s="12"/>
      <c r="I24" s="12"/>
      <c r="J24" s="12"/>
      <c r="V24" s="10" t="e">
        <f t="shared" si="0"/>
        <v>#VALUE!</v>
      </c>
      <c r="W24" s="10"/>
      <c r="X24" s="10"/>
      <c r="Y24" s="10"/>
    </row>
    <row r="25" spans="1:25" ht="15" customHeight="1">
      <c r="A25" s="13"/>
      <c r="B25" s="12" t="s">
        <v>55</v>
      </c>
      <c r="C25" s="12"/>
      <c r="D25" s="12"/>
      <c r="E25" s="12"/>
      <c r="F25" s="26"/>
      <c r="G25" s="12"/>
      <c r="H25" s="12"/>
      <c r="I25" s="12"/>
      <c r="J25" s="12"/>
      <c r="V25" s="10" t="e">
        <f t="shared" si="0"/>
        <v>#VALUE!</v>
      </c>
      <c r="W25" s="10"/>
      <c r="X25" s="10"/>
      <c r="Y25" s="10"/>
    </row>
    <row r="26" spans="1:25" ht="15" customHeight="1">
      <c r="A26" s="13"/>
      <c r="B26" s="12" t="s">
        <v>56</v>
      </c>
      <c r="C26" s="12"/>
      <c r="D26" s="12"/>
      <c r="E26" s="12"/>
      <c r="F26" s="26"/>
      <c r="G26" s="12"/>
      <c r="H26" s="12"/>
      <c r="I26" s="12"/>
      <c r="J26" s="12"/>
      <c r="V26" s="10" t="e">
        <f t="shared" si="0"/>
        <v>#VALUE!</v>
      </c>
      <c r="W26" s="10"/>
      <c r="X26" s="10"/>
      <c r="Y26" s="10"/>
    </row>
    <row r="27" spans="1:25" ht="15" customHeight="1">
      <c r="A27" s="13"/>
      <c r="B27" s="12" t="s">
        <v>57</v>
      </c>
      <c r="C27" s="12"/>
      <c r="D27" s="12"/>
      <c r="E27" s="12"/>
      <c r="F27" s="26"/>
      <c r="G27" s="12"/>
      <c r="H27" s="12"/>
      <c r="I27" s="12"/>
      <c r="J27" s="12"/>
      <c r="V27" s="10" t="e">
        <f t="shared" si="0"/>
        <v>#VALUE!</v>
      </c>
      <c r="W27" s="10"/>
      <c r="X27" s="10"/>
      <c r="Y27" s="10"/>
    </row>
    <row r="28" spans="22:25" ht="10.5">
      <c r="V28" s="10" t="e">
        <f t="shared" si="0"/>
        <v>#VALUE!</v>
      </c>
      <c r="W28" s="10"/>
      <c r="X28" s="10"/>
      <c r="Y28" s="10"/>
    </row>
    <row r="29" spans="6:25" ht="10.5">
      <c r="F29" s="11" t="s">
        <v>0</v>
      </c>
      <c r="V29" s="10" t="e">
        <f t="shared" si="0"/>
        <v>#VALUE!</v>
      </c>
      <c r="W29" s="10"/>
      <c r="X29" s="10"/>
      <c r="Y29" s="10"/>
    </row>
    <row r="30" spans="6:25" ht="12" thickBot="1">
      <c r="F30" s="11" t="s">
        <v>1</v>
      </c>
      <c r="V30" s="10" t="e">
        <f t="shared" si="0"/>
        <v>#VALUE!</v>
      </c>
      <c r="W30" s="10"/>
      <c r="X30" s="10"/>
      <c r="Y30" s="10"/>
    </row>
    <row r="31" spans="3:25" ht="12" thickBot="1">
      <c r="C31" s="28" t="s">
        <v>24</v>
      </c>
      <c r="D31" s="28" t="s">
        <v>25</v>
      </c>
      <c r="E31" s="28" t="s">
        <v>26</v>
      </c>
      <c r="F31" s="28" t="s">
        <v>27</v>
      </c>
      <c r="G31" s="28" t="s">
        <v>28</v>
      </c>
      <c r="H31" s="28" t="s">
        <v>29</v>
      </c>
      <c r="I31" s="28" t="s">
        <v>30</v>
      </c>
      <c r="J31" s="28" t="s">
        <v>31</v>
      </c>
      <c r="V31" s="10" t="e">
        <f t="shared" si="0"/>
        <v>#VALUE!</v>
      </c>
      <c r="W31" s="10"/>
      <c r="X31" s="10"/>
      <c r="Y31" s="10"/>
    </row>
    <row r="32" spans="3:25" ht="10.5">
      <c r="C32" s="29" t="s">
        <v>3</v>
      </c>
      <c r="D32" s="29"/>
      <c r="E32" s="29"/>
      <c r="F32" s="29" t="s">
        <v>15</v>
      </c>
      <c r="G32" s="29"/>
      <c r="H32" s="29"/>
      <c r="I32" s="29"/>
      <c r="J32" s="29" t="s">
        <v>16</v>
      </c>
      <c r="V32" s="10" t="e">
        <f t="shared" si="0"/>
        <v>#VALUE!</v>
      </c>
      <c r="W32" s="10"/>
      <c r="X32" s="10"/>
      <c r="Y32" s="10"/>
    </row>
    <row r="33" spans="3:25" ht="10.5">
      <c r="C33" s="30" t="s">
        <v>17</v>
      </c>
      <c r="D33" s="30" t="s">
        <v>5</v>
      </c>
      <c r="E33" s="30" t="s">
        <v>4</v>
      </c>
      <c r="F33" s="30" t="s">
        <v>6</v>
      </c>
      <c r="G33" s="30" t="s">
        <v>7</v>
      </c>
      <c r="H33" s="30" t="s">
        <v>7</v>
      </c>
      <c r="I33" s="30" t="s">
        <v>7</v>
      </c>
      <c r="J33" s="30" t="s">
        <v>8</v>
      </c>
      <c r="V33" s="10" t="e">
        <f t="shared" si="0"/>
        <v>#VALUE!</v>
      </c>
      <c r="W33" s="10"/>
      <c r="X33" s="10"/>
      <c r="Y33" s="10"/>
    </row>
    <row r="34" spans="2:25" ht="12" thickBot="1">
      <c r="B34" s="5" t="s">
        <v>9</v>
      </c>
      <c r="C34" s="31" t="s">
        <v>10</v>
      </c>
      <c r="D34" s="31" t="s">
        <v>11</v>
      </c>
      <c r="E34" s="31" t="s">
        <v>12</v>
      </c>
      <c r="F34" s="31" t="s">
        <v>13</v>
      </c>
      <c r="G34" s="31" t="s">
        <v>2</v>
      </c>
      <c r="H34" s="31" t="s">
        <v>5</v>
      </c>
      <c r="I34" s="31" t="s">
        <v>4</v>
      </c>
      <c r="J34" s="31" t="s">
        <v>18</v>
      </c>
      <c r="V34" s="10" t="e">
        <f t="shared" si="0"/>
        <v>#VALUE!</v>
      </c>
      <c r="W34" s="10"/>
      <c r="X34" s="10"/>
      <c r="Y34" s="10"/>
    </row>
    <row r="35" spans="2:25" ht="12.75" thickBot="1">
      <c r="B35" s="4">
        <v>1871.01</v>
      </c>
      <c r="C35" s="7">
        <v>4.44</v>
      </c>
      <c r="D35" s="7">
        <v>0.26</v>
      </c>
      <c r="E35" s="7">
        <v>0.4</v>
      </c>
      <c r="F35" s="32">
        <v>12.46406116</v>
      </c>
      <c r="G35" s="17">
        <v>84.8036194970019</v>
      </c>
      <c r="H35" s="17">
        <v>4.965977718292904</v>
      </c>
      <c r="I35" s="17">
        <v>7.639965720450621</v>
      </c>
      <c r="J35" s="18" t="s">
        <v>14</v>
      </c>
      <c r="V35" s="10" t="e">
        <f t="shared" si="0"/>
        <v>#VALUE!</v>
      </c>
      <c r="W35" s="10"/>
      <c r="X35" s="10"/>
      <c r="Y35" s="10"/>
    </row>
    <row r="36" spans="2:25" ht="12.75" thickBot="1">
      <c r="B36" s="4">
        <v>1871.02</v>
      </c>
      <c r="C36" s="7">
        <v>4.5</v>
      </c>
      <c r="D36" s="7">
        <v>0.26</v>
      </c>
      <c r="E36" s="7">
        <v>0.4</v>
      </c>
      <c r="F36" s="32">
        <v>12.84464132</v>
      </c>
      <c r="G36" s="17">
        <v>83.40297119328203</v>
      </c>
      <c r="H36" s="17">
        <v>4.818838335611851</v>
      </c>
      <c r="I36" s="17">
        <v>7.413597439402848</v>
      </c>
      <c r="J36" s="18" t="s">
        <v>14</v>
      </c>
      <c r="V36" s="10" t="e">
        <f t="shared" si="0"/>
        <v>#VALUE!</v>
      </c>
      <c r="W36" s="10"/>
      <c r="X36" s="10"/>
      <c r="Y36" s="10"/>
    </row>
    <row r="37" spans="2:25" ht="12.75" thickBot="1">
      <c r="B37" s="4">
        <v>1871.03</v>
      </c>
      <c r="C37" s="7">
        <v>4.61</v>
      </c>
      <c r="D37" s="7">
        <v>0.26</v>
      </c>
      <c r="E37" s="7">
        <v>0.4</v>
      </c>
      <c r="F37" s="32">
        <v>13.0349719</v>
      </c>
      <c r="G37" s="17">
        <v>84.19413048370285</v>
      </c>
      <c r="H37" s="17">
        <v>4.748475905805367</v>
      </c>
      <c r="I37" s="17">
        <v>7.305347547392872</v>
      </c>
      <c r="J37" s="18" t="s">
        <v>14</v>
      </c>
      <c r="V37" s="10" t="e">
        <f t="shared" si="0"/>
        <v>#VALUE!</v>
      </c>
      <c r="W37" s="10"/>
      <c r="X37" s="10"/>
      <c r="Y37" s="10"/>
    </row>
    <row r="38" spans="2:25" ht="12.75" thickBot="1">
      <c r="B38" s="4">
        <v>1871.04</v>
      </c>
      <c r="C38" s="7">
        <v>4.74</v>
      </c>
      <c r="D38" s="7">
        <v>0.26</v>
      </c>
      <c r="E38" s="7">
        <v>0.4</v>
      </c>
      <c r="F38" s="32">
        <v>12.55922645</v>
      </c>
      <c r="G38" s="17">
        <v>89.84759168826038</v>
      </c>
      <c r="H38" s="17">
        <v>4.928348911170401</v>
      </c>
      <c r="I38" s="17">
        <v>7.582075247954464</v>
      </c>
      <c r="J38" s="18" t="s">
        <v>14</v>
      </c>
      <c r="V38" s="10" t="e">
        <f t="shared" si="0"/>
        <v>#VALUE!</v>
      </c>
      <c r="W38" s="10"/>
      <c r="X38" s="10"/>
      <c r="Y38" s="10"/>
    </row>
    <row r="39" spans="2:25" ht="12.75" thickBot="1">
      <c r="B39" s="4">
        <v>1871.05</v>
      </c>
      <c r="C39" s="7">
        <v>4.86</v>
      </c>
      <c r="D39" s="7">
        <v>0.26</v>
      </c>
      <c r="E39" s="7">
        <v>0.4</v>
      </c>
      <c r="F39" s="32">
        <v>12.27381157</v>
      </c>
      <c r="G39" s="17">
        <v>94.26442172437557</v>
      </c>
      <c r="H39" s="17">
        <v>5.04295260253861</v>
      </c>
      <c r="I39" s="17">
        <v>7.75838861929017</v>
      </c>
      <c r="J39" s="18" t="s">
        <v>14</v>
      </c>
      <c r="V39" s="10" t="e">
        <f t="shared" si="0"/>
        <v>#VALUE!</v>
      </c>
      <c r="W39" s="10"/>
      <c r="X39" s="10"/>
      <c r="Y39" s="10"/>
    </row>
    <row r="40" spans="2:25" ht="12.75" thickBot="1">
      <c r="B40" s="4">
        <v>1871.06</v>
      </c>
      <c r="C40" s="7">
        <v>4.82</v>
      </c>
      <c r="D40" s="7">
        <v>0.26</v>
      </c>
      <c r="E40" s="7">
        <v>0.4</v>
      </c>
      <c r="F40" s="32">
        <v>12.08348099</v>
      </c>
      <c r="G40" s="17">
        <v>94.96114993267351</v>
      </c>
      <c r="H40" s="17">
        <v>5.122385681015583</v>
      </c>
      <c r="I40" s="17">
        <v>7.88059335540859</v>
      </c>
      <c r="J40" s="18" t="s">
        <v>14</v>
      </c>
      <c r="V40" s="10" t="e">
        <f t="shared" si="0"/>
        <v>#VALUE!</v>
      </c>
      <c r="W40" s="10"/>
      <c r="X40" s="10"/>
      <c r="Y40" s="10"/>
    </row>
    <row r="41" spans="2:25" ht="12.75" thickBot="1">
      <c r="B41" s="4">
        <v>1871.07</v>
      </c>
      <c r="C41" s="7">
        <v>4.73</v>
      </c>
      <c r="D41" s="7">
        <v>0.26</v>
      </c>
      <c r="E41" s="7">
        <v>0.4</v>
      </c>
      <c r="F41" s="32">
        <v>12.08348099</v>
      </c>
      <c r="G41" s="17">
        <v>93.18801642770659</v>
      </c>
      <c r="H41" s="17">
        <v>5.122385681015583</v>
      </c>
      <c r="I41" s="17">
        <v>7.88059335540859</v>
      </c>
      <c r="J41" s="18" t="s">
        <v>14</v>
      </c>
      <c r="V41" s="10" t="e">
        <f t="shared" si="0"/>
        <v>#VALUE!</v>
      </c>
      <c r="W41" s="10"/>
      <c r="X41" s="10"/>
      <c r="Y41" s="10"/>
    </row>
    <row r="42" spans="2:25" ht="12.75" thickBot="1">
      <c r="B42" s="4">
        <v>1871.08</v>
      </c>
      <c r="C42" s="7">
        <v>4.79</v>
      </c>
      <c r="D42" s="7">
        <v>0.26</v>
      </c>
      <c r="E42" s="7">
        <v>0.4</v>
      </c>
      <c r="F42" s="32">
        <v>11.8932314</v>
      </c>
      <c r="G42" s="17">
        <v>95.87969296552997</v>
      </c>
      <c r="H42" s="17">
        <v>5.204325714204131</v>
      </c>
      <c r="I42" s="17">
        <v>8.006654944929434</v>
      </c>
      <c r="J42" s="18" t="s">
        <v>14</v>
      </c>
      <c r="V42" s="10" t="e">
        <f t="shared" si="0"/>
        <v>#VALUE!</v>
      </c>
      <c r="W42" s="10"/>
      <c r="X42" s="10"/>
      <c r="Y42" s="10"/>
    </row>
    <row r="43" spans="2:25" ht="12.75" thickBot="1">
      <c r="B43" s="4">
        <v>1871.09</v>
      </c>
      <c r="C43" s="7">
        <v>4.84</v>
      </c>
      <c r="D43" s="7">
        <v>0.26</v>
      </c>
      <c r="E43" s="7">
        <v>0.4</v>
      </c>
      <c r="F43" s="32">
        <v>12.17864628</v>
      </c>
      <c r="G43" s="17">
        <v>94.61006367285674</v>
      </c>
      <c r="H43" s="17">
        <v>5.082358792343545</v>
      </c>
      <c r="I43" s="17">
        <v>7.819013526682377</v>
      </c>
      <c r="J43" s="18" t="s">
        <v>14</v>
      </c>
      <c r="V43" s="10" t="e">
        <f t="shared" si="0"/>
        <v>#VALUE!</v>
      </c>
      <c r="W43" s="10"/>
      <c r="X43" s="10"/>
      <c r="Y43" s="10"/>
    </row>
    <row r="44" spans="2:25" ht="12.75" thickBot="1">
      <c r="B44" s="4">
        <v>1871.1</v>
      </c>
      <c r="C44" s="7">
        <v>4.59</v>
      </c>
      <c r="D44" s="7">
        <v>0.26</v>
      </c>
      <c r="E44" s="7">
        <v>0.4</v>
      </c>
      <c r="F44" s="32">
        <v>12.36889587</v>
      </c>
      <c r="G44" s="17">
        <v>88.34312185053587</v>
      </c>
      <c r="H44" s="17">
        <v>5.0041855514464775</v>
      </c>
      <c r="I44" s="17">
        <v>7.69874700222535</v>
      </c>
      <c r="J44" s="18" t="s">
        <v>14</v>
      </c>
      <c r="V44" s="10" t="e">
        <f t="shared" si="0"/>
        <v>#VALUE!</v>
      </c>
      <c r="W44" s="10"/>
      <c r="X44" s="10"/>
      <c r="Y44" s="10"/>
    </row>
    <row r="45" spans="2:25" ht="12.75" thickBot="1">
      <c r="B45" s="4">
        <v>1871.11</v>
      </c>
      <c r="C45" s="7">
        <v>4.64</v>
      </c>
      <c r="D45" s="7">
        <v>0.26</v>
      </c>
      <c r="E45" s="7">
        <v>0.4</v>
      </c>
      <c r="F45" s="32">
        <v>12.36889587</v>
      </c>
      <c r="G45" s="17">
        <v>89.30546522581405</v>
      </c>
      <c r="H45" s="17">
        <v>5.0041855514464775</v>
      </c>
      <c r="I45" s="17">
        <v>7.69874700222535</v>
      </c>
      <c r="J45" s="18" t="s">
        <v>14</v>
      </c>
      <c r="V45" s="10" t="e">
        <f t="shared" si="0"/>
        <v>#VALUE!</v>
      </c>
      <c r="W45" s="10"/>
      <c r="X45" s="10"/>
      <c r="Y45" s="10"/>
    </row>
    <row r="46" spans="2:25" ht="12.75" thickBot="1">
      <c r="B46" s="4">
        <v>1871.12</v>
      </c>
      <c r="C46" s="7">
        <v>4.74</v>
      </c>
      <c r="D46" s="7">
        <v>0.26</v>
      </c>
      <c r="E46" s="7">
        <v>0.4</v>
      </c>
      <c r="F46" s="32">
        <v>12.65439174</v>
      </c>
      <c r="G46" s="17">
        <v>89.17190752307151</v>
      </c>
      <c r="H46" s="17">
        <v>4.89128606666637</v>
      </c>
      <c r="I46" s="17">
        <v>7.525055487179031</v>
      </c>
      <c r="J46" s="18" t="s">
        <v>14</v>
      </c>
      <c r="V46" s="10" t="e">
        <f t="shared" si="0"/>
        <v>#VALUE!</v>
      </c>
      <c r="W46" s="10"/>
      <c r="X46" s="10"/>
      <c r="Y46" s="10"/>
    </row>
    <row r="47" spans="2:25" ht="12.75" thickBot="1">
      <c r="B47" s="4">
        <v>1872.01</v>
      </c>
      <c r="C47" s="7">
        <v>4.86</v>
      </c>
      <c r="D47" s="7">
        <v>0.2633</v>
      </c>
      <c r="E47" s="7">
        <v>0.4025</v>
      </c>
      <c r="F47" s="32">
        <v>12.65439174</v>
      </c>
      <c r="G47" s="17">
        <v>91.42942416922523</v>
      </c>
      <c r="H47" s="17">
        <v>4.953367774435597</v>
      </c>
      <c r="I47" s="17">
        <v>7.5720870839739005</v>
      </c>
      <c r="J47" s="18" t="s">
        <v>14</v>
      </c>
      <c r="V47" s="10" t="e">
        <f t="shared" si="0"/>
        <v>#VALUE!</v>
      </c>
      <c r="W47" s="10"/>
      <c r="X47" s="10"/>
      <c r="Y47" s="10"/>
    </row>
    <row r="48" spans="2:25" ht="12.75" thickBot="1">
      <c r="B48" s="4">
        <v>1872.02</v>
      </c>
      <c r="C48" s="7">
        <v>4.88</v>
      </c>
      <c r="D48" s="7">
        <v>0.2667</v>
      </c>
      <c r="E48" s="7">
        <v>0.405</v>
      </c>
      <c r="F48" s="32">
        <v>12.65439174</v>
      </c>
      <c r="G48" s="17">
        <v>91.80567694358417</v>
      </c>
      <c r="H48" s="17">
        <v>5.0173307460766186</v>
      </c>
      <c r="I48" s="17">
        <v>7.61911868076877</v>
      </c>
      <c r="J48" s="18" t="s">
        <v>14</v>
      </c>
      <c r="V48" s="10" t="e">
        <f t="shared" si="0"/>
        <v>#VALUE!</v>
      </c>
      <c r="W48" s="10"/>
      <c r="X48" s="10"/>
      <c r="Y48" s="10"/>
    </row>
    <row r="49" spans="2:25" ht="12.75" thickBot="1">
      <c r="B49" s="4">
        <v>1872.03</v>
      </c>
      <c r="C49" s="7">
        <v>5.04</v>
      </c>
      <c r="D49" s="7">
        <v>0.27</v>
      </c>
      <c r="E49" s="7">
        <v>0.4075</v>
      </c>
      <c r="F49" s="32">
        <v>12.84464132</v>
      </c>
      <c r="G49" s="17">
        <v>93.41132773647588</v>
      </c>
      <c r="H49" s="17">
        <v>5.004178271596922</v>
      </c>
      <c r="I49" s="17">
        <v>7.552602391391649</v>
      </c>
      <c r="J49" s="18" t="s">
        <v>14</v>
      </c>
      <c r="V49" s="10" t="e">
        <f t="shared" si="0"/>
        <v>#VALUE!</v>
      </c>
      <c r="W49" s="10"/>
      <c r="X49" s="10"/>
      <c r="Y49" s="10"/>
    </row>
    <row r="50" spans="2:25" ht="12.75" thickBot="1">
      <c r="B50" s="4">
        <v>1872.04</v>
      </c>
      <c r="C50" s="7">
        <v>5.18</v>
      </c>
      <c r="D50" s="7">
        <v>0.2733</v>
      </c>
      <c r="E50" s="7">
        <v>0.41</v>
      </c>
      <c r="F50" s="32">
        <v>13.13013719</v>
      </c>
      <c r="G50" s="17">
        <v>93.9185731386863</v>
      </c>
      <c r="H50" s="17">
        <v>4.95520193799285</v>
      </c>
      <c r="I50" s="17">
        <v>7.433709456923046</v>
      </c>
      <c r="J50" s="18" t="s">
        <v>14</v>
      </c>
      <c r="V50" s="10" t="e">
        <f t="shared" si="0"/>
        <v>#VALUE!</v>
      </c>
      <c r="W50" s="10"/>
      <c r="X50" s="10"/>
      <c r="Y50" s="10"/>
    </row>
    <row r="51" spans="2:25" ht="12.75" thickBot="1">
      <c r="B51" s="4">
        <v>1872.05</v>
      </c>
      <c r="C51" s="7">
        <v>5.18</v>
      </c>
      <c r="D51" s="7">
        <v>0.2767</v>
      </c>
      <c r="E51" s="7">
        <v>0.4125</v>
      </c>
      <c r="F51" s="32">
        <v>13.13013719</v>
      </c>
      <c r="G51" s="17">
        <v>93.9185731386863</v>
      </c>
      <c r="H51" s="17">
        <v>5.016847333489285</v>
      </c>
      <c r="I51" s="17">
        <v>7.479036953611602</v>
      </c>
      <c r="J51" s="18" t="s">
        <v>14</v>
      </c>
      <c r="V51" s="10" t="e">
        <f t="shared" si="0"/>
        <v>#VALUE!</v>
      </c>
      <c r="W51" s="10"/>
      <c r="X51" s="10"/>
      <c r="Y51" s="10"/>
    </row>
    <row r="52" spans="2:25" ht="12.75" thickBot="1">
      <c r="B52" s="4">
        <v>1872.06</v>
      </c>
      <c r="C52" s="7">
        <v>5.13</v>
      </c>
      <c r="D52" s="7">
        <v>0.28</v>
      </c>
      <c r="E52" s="7">
        <v>0.415</v>
      </c>
      <c r="F52" s="32">
        <v>13.0349719</v>
      </c>
      <c r="G52" s="17">
        <v>93.69108229531356</v>
      </c>
      <c r="H52" s="17">
        <v>5.113743283175011</v>
      </c>
      <c r="I52" s="17">
        <v>7.579298080420104</v>
      </c>
      <c r="J52" s="18" t="s">
        <v>14</v>
      </c>
      <c r="V52" s="10" t="e">
        <f t="shared" si="0"/>
        <v>#VALUE!</v>
      </c>
      <c r="W52" s="10"/>
      <c r="X52" s="10"/>
      <c r="Y52" s="10"/>
    </row>
    <row r="53" spans="2:25" ht="12.75" thickBot="1">
      <c r="B53" s="4">
        <v>1872.07</v>
      </c>
      <c r="C53" s="7">
        <v>5.1</v>
      </c>
      <c r="D53" s="7">
        <v>0.2833</v>
      </c>
      <c r="E53" s="7">
        <v>0.4175</v>
      </c>
      <c r="F53" s="32">
        <v>12.84464132</v>
      </c>
      <c r="G53" s="17">
        <v>94.52336735238629</v>
      </c>
      <c r="H53" s="17">
        <v>5.250680386457066</v>
      </c>
      <c r="I53" s="17">
        <v>7.737942327376722</v>
      </c>
      <c r="J53" s="18" t="s">
        <v>14</v>
      </c>
      <c r="V53" s="10" t="e">
        <f t="shared" si="0"/>
        <v>#VALUE!</v>
      </c>
      <c r="W53" s="10"/>
      <c r="X53" s="10"/>
      <c r="Y53" s="10"/>
    </row>
    <row r="54" spans="2:25" ht="12.75" thickBot="1">
      <c r="B54" s="4">
        <v>1872.08</v>
      </c>
      <c r="C54" s="7">
        <v>5.04</v>
      </c>
      <c r="D54" s="7">
        <v>0.2867</v>
      </c>
      <c r="E54" s="7">
        <v>0.42</v>
      </c>
      <c r="F54" s="32">
        <v>12.93980661</v>
      </c>
      <c r="G54" s="17">
        <v>92.72433786396442</v>
      </c>
      <c r="H54" s="17">
        <v>5.274616600317183</v>
      </c>
      <c r="I54" s="17">
        <v>7.727028155330368</v>
      </c>
      <c r="J54" s="18" t="s">
        <v>14</v>
      </c>
      <c r="V54" s="10" t="e">
        <f t="shared" si="0"/>
        <v>#VALUE!</v>
      </c>
      <c r="W54" s="10"/>
      <c r="X54" s="10"/>
      <c r="Y54" s="10"/>
    </row>
    <row r="55" spans="2:25" ht="12.75" thickBot="1">
      <c r="B55" s="4">
        <v>1872.09</v>
      </c>
      <c r="C55" s="7">
        <v>4.95</v>
      </c>
      <c r="D55" s="7">
        <v>0.29</v>
      </c>
      <c r="E55" s="7">
        <v>0.4225</v>
      </c>
      <c r="F55" s="32">
        <v>13.0349719</v>
      </c>
      <c r="G55" s="17">
        <v>90.40367589898678</v>
      </c>
      <c r="H55" s="17">
        <v>5.296376971859831</v>
      </c>
      <c r="I55" s="17">
        <v>7.71627334693372</v>
      </c>
      <c r="J55" s="18" t="s">
        <v>14</v>
      </c>
      <c r="V55" s="10" t="e">
        <f t="shared" si="0"/>
        <v>#VALUE!</v>
      </c>
      <c r="W55" s="10"/>
      <c r="X55" s="10"/>
      <c r="Y55" s="10"/>
    </row>
    <row r="56" spans="2:25" ht="12.75" thickBot="1">
      <c r="B56" s="4">
        <v>1872.1</v>
      </c>
      <c r="C56" s="7">
        <v>4.97</v>
      </c>
      <c r="D56" s="7">
        <v>0.2933</v>
      </c>
      <c r="E56" s="7">
        <v>0.425</v>
      </c>
      <c r="F56" s="32">
        <v>12.74947603</v>
      </c>
      <c r="G56" s="17">
        <v>92.80150982016474</v>
      </c>
      <c r="H56" s="17">
        <v>5.476596142908313</v>
      </c>
      <c r="I56" s="17">
        <v>7.93574279146278</v>
      </c>
      <c r="J56" s="18" t="s">
        <v>14</v>
      </c>
      <c r="V56" s="10" t="e">
        <f t="shared" si="0"/>
        <v>#VALUE!</v>
      </c>
      <c r="W56" s="10"/>
      <c r="X56" s="10"/>
      <c r="Y56" s="10"/>
    </row>
    <row r="57" spans="2:25" ht="12.75" thickBot="1">
      <c r="B57" s="4">
        <v>1872.11</v>
      </c>
      <c r="C57" s="7">
        <v>4.95</v>
      </c>
      <c r="D57" s="7">
        <v>0.2967</v>
      </c>
      <c r="E57" s="7">
        <v>0.4275</v>
      </c>
      <c r="F57" s="32">
        <v>13.13013719</v>
      </c>
      <c r="G57" s="17">
        <v>89.74844344333923</v>
      </c>
      <c r="H57" s="17">
        <v>5.379467306997728</v>
      </c>
      <c r="I57" s="17">
        <v>7.751001933742932</v>
      </c>
      <c r="J57" s="18" t="s">
        <v>14</v>
      </c>
      <c r="V57" s="10" t="e">
        <f t="shared" si="0"/>
        <v>#VALUE!</v>
      </c>
      <c r="W57" s="10"/>
      <c r="X57" s="10"/>
      <c r="Y57" s="10"/>
    </row>
    <row r="58" spans="2:25" ht="12.75" thickBot="1">
      <c r="B58" s="4">
        <v>1872.12</v>
      </c>
      <c r="C58" s="7">
        <v>5.07</v>
      </c>
      <c r="D58" s="7">
        <v>0.3</v>
      </c>
      <c r="E58" s="7">
        <v>0.43</v>
      </c>
      <c r="F58" s="32">
        <v>12.93980661</v>
      </c>
      <c r="G58" s="17">
        <v>93.27626844648802</v>
      </c>
      <c r="H58" s="17">
        <v>5.5193058252359775</v>
      </c>
      <c r="I58" s="17">
        <v>7.911005016171567</v>
      </c>
      <c r="J58" s="18" t="s">
        <v>14</v>
      </c>
      <c r="V58" s="10" t="e">
        <f t="shared" si="0"/>
        <v>#VALUE!</v>
      </c>
      <c r="W58" s="10"/>
      <c r="X58" s="10"/>
      <c r="Y58" s="10"/>
    </row>
    <row r="59" spans="2:25" ht="12.75" thickBot="1">
      <c r="B59" s="4">
        <v>1873.01</v>
      </c>
      <c r="C59" s="7">
        <v>5.11</v>
      </c>
      <c r="D59" s="7">
        <v>0.3025</v>
      </c>
      <c r="E59" s="7">
        <v>0.4325</v>
      </c>
      <c r="F59" s="32">
        <v>12.93980661</v>
      </c>
      <c r="G59" s="17">
        <v>94.01217588985281</v>
      </c>
      <c r="H59" s="17">
        <v>5.565300040446276</v>
      </c>
      <c r="I59" s="17">
        <v>7.956999231381866</v>
      </c>
      <c r="J59" s="18" t="s">
        <v>14</v>
      </c>
      <c r="V59" s="10" t="e">
        <f t="shared" si="0"/>
        <v>#VALUE!</v>
      </c>
      <c r="W59" s="10"/>
      <c r="X59" s="10"/>
      <c r="Y59" s="10"/>
    </row>
    <row r="60" spans="2:25" ht="12.75" thickBot="1">
      <c r="B60" s="4">
        <v>1873.02</v>
      </c>
      <c r="C60" s="7">
        <v>5.15</v>
      </c>
      <c r="D60" s="7">
        <v>0.305</v>
      </c>
      <c r="E60" s="7">
        <v>0.435</v>
      </c>
      <c r="F60" s="32">
        <v>13.22522149</v>
      </c>
      <c r="G60" s="17">
        <v>92.70331509585932</v>
      </c>
      <c r="H60" s="17">
        <v>5.490196330919823</v>
      </c>
      <c r="I60" s="17">
        <v>7.830280012951224</v>
      </c>
      <c r="J60" s="18" t="s">
        <v>14</v>
      </c>
      <c r="V60" s="10" t="e">
        <f t="shared" si="0"/>
        <v>#VALUE!</v>
      </c>
      <c r="W60" s="10"/>
      <c r="X60" s="10"/>
      <c r="Y60" s="10"/>
    </row>
    <row r="61" spans="2:25" ht="12.75" thickBot="1">
      <c r="B61" s="4">
        <v>1873.03</v>
      </c>
      <c r="C61" s="7">
        <v>5.11</v>
      </c>
      <c r="D61" s="7">
        <v>0.3075</v>
      </c>
      <c r="E61" s="7">
        <v>0.4375</v>
      </c>
      <c r="F61" s="32">
        <v>13.22522149</v>
      </c>
      <c r="G61" s="17">
        <v>91.98328934754197</v>
      </c>
      <c r="H61" s="17">
        <v>5.535197940189658</v>
      </c>
      <c r="I61" s="17">
        <v>7.875281622221059</v>
      </c>
      <c r="J61" s="18" t="s">
        <v>14</v>
      </c>
      <c r="V61" s="10" t="e">
        <f t="shared" si="0"/>
        <v>#VALUE!</v>
      </c>
      <c r="W61" s="10"/>
      <c r="X61" s="10"/>
      <c r="Y61" s="10"/>
    </row>
    <row r="62" spans="2:25" ht="12.75" thickBot="1">
      <c r="B62" s="4">
        <v>1873.04</v>
      </c>
      <c r="C62" s="7">
        <v>5.04</v>
      </c>
      <c r="D62" s="7">
        <v>0.31</v>
      </c>
      <c r="E62" s="7">
        <v>0.44</v>
      </c>
      <c r="F62" s="32">
        <v>13.22522149</v>
      </c>
      <c r="G62" s="17">
        <v>90.7232442879866</v>
      </c>
      <c r="H62" s="17">
        <v>5.5801995494594925</v>
      </c>
      <c r="I62" s="17">
        <v>7.9202832314908935</v>
      </c>
      <c r="J62" s="18" t="s">
        <v>14</v>
      </c>
      <c r="V62" s="10" t="e">
        <f t="shared" si="0"/>
        <v>#VALUE!</v>
      </c>
      <c r="W62" s="10"/>
      <c r="X62" s="10"/>
      <c r="Y62" s="10"/>
    </row>
    <row r="63" spans="2:25" ht="12.75" thickBot="1">
      <c r="B63" s="4">
        <v>1873.05</v>
      </c>
      <c r="C63" s="7">
        <v>5.05</v>
      </c>
      <c r="D63" s="7">
        <v>0.3125</v>
      </c>
      <c r="E63" s="7">
        <v>0.4425</v>
      </c>
      <c r="F63" s="32">
        <v>12.93980661</v>
      </c>
      <c r="G63" s="17">
        <v>92.90831472480562</v>
      </c>
      <c r="H63" s="17">
        <v>5.749276901287476</v>
      </c>
      <c r="I63" s="17">
        <v>8.140976092223067</v>
      </c>
      <c r="J63" s="18" t="s">
        <v>14</v>
      </c>
      <c r="V63" s="10" t="e">
        <f t="shared" si="0"/>
        <v>#VALUE!</v>
      </c>
      <c r="W63" s="10"/>
      <c r="X63" s="10"/>
      <c r="Y63" s="10"/>
    </row>
    <row r="64" spans="2:25" ht="12.75" thickBot="1">
      <c r="B64" s="4">
        <v>1873.06</v>
      </c>
      <c r="C64" s="7">
        <v>4.98</v>
      </c>
      <c r="D64" s="7">
        <v>0.315</v>
      </c>
      <c r="E64" s="7">
        <v>0.445</v>
      </c>
      <c r="F64" s="32">
        <v>12.55922645</v>
      </c>
      <c r="G64" s="17">
        <v>94.39683683703308</v>
      </c>
      <c r="H64" s="17">
        <v>5.97088425776414</v>
      </c>
      <c r="I64" s="17">
        <v>8.43505871334934</v>
      </c>
      <c r="J64" s="18" t="s">
        <v>14</v>
      </c>
      <c r="V64" s="10" t="e">
        <f t="shared" si="0"/>
        <v>#VALUE!</v>
      </c>
      <c r="W64" s="10"/>
      <c r="X64" s="10"/>
      <c r="Y64" s="10"/>
    </row>
    <row r="65" spans="2:25" ht="12.75" thickBot="1">
      <c r="B65" s="4">
        <v>1873.07</v>
      </c>
      <c r="C65" s="7">
        <v>4.97</v>
      </c>
      <c r="D65" s="7">
        <v>0.3175</v>
      </c>
      <c r="E65" s="7">
        <v>0.4475</v>
      </c>
      <c r="F65" s="32">
        <v>12.55922645</v>
      </c>
      <c r="G65" s="17">
        <v>94.2072849558342</v>
      </c>
      <c r="H65" s="17">
        <v>6.018272228063855</v>
      </c>
      <c r="I65" s="17">
        <v>8.482446683649055</v>
      </c>
      <c r="J65" s="18" t="s">
        <v>14</v>
      </c>
      <c r="V65" s="10" t="e">
        <f t="shared" si="0"/>
        <v>#VALUE!</v>
      </c>
      <c r="W65" s="10"/>
      <c r="X65" s="10"/>
      <c r="Y65" s="10"/>
    </row>
    <row r="66" spans="2:25" ht="12.75" thickBot="1">
      <c r="B66" s="4">
        <v>1873.08</v>
      </c>
      <c r="C66" s="7">
        <v>4.97</v>
      </c>
      <c r="D66" s="7">
        <v>0.32</v>
      </c>
      <c r="E66" s="7">
        <v>0.45</v>
      </c>
      <c r="F66" s="32">
        <v>12.55922645</v>
      </c>
      <c r="G66" s="17">
        <v>94.2072849558342</v>
      </c>
      <c r="H66" s="17">
        <v>6.06566019836357</v>
      </c>
      <c r="I66" s="17">
        <v>8.52983465394877</v>
      </c>
      <c r="J66" s="18" t="s">
        <v>14</v>
      </c>
      <c r="V66" s="10" t="e">
        <f t="shared" si="0"/>
        <v>#VALUE!</v>
      </c>
      <c r="W66" s="10"/>
      <c r="X66" s="10"/>
      <c r="Y66" s="10"/>
    </row>
    <row r="67" spans="2:25" ht="12.75" thickBot="1">
      <c r="B67" s="4">
        <v>1873.09</v>
      </c>
      <c r="C67" s="7">
        <v>4.59</v>
      </c>
      <c r="D67" s="7">
        <v>0.3225</v>
      </c>
      <c r="E67" s="7">
        <v>0.4525</v>
      </c>
      <c r="F67" s="32">
        <v>12.55922645</v>
      </c>
      <c r="G67" s="17">
        <v>87.00431347027745</v>
      </c>
      <c r="H67" s="17">
        <v>6.113048168663286</v>
      </c>
      <c r="I67" s="17">
        <v>8.577222624248487</v>
      </c>
      <c r="J67" s="18" t="s">
        <v>14</v>
      </c>
      <c r="V67" s="10" t="e">
        <f t="shared" si="0"/>
        <v>#VALUE!</v>
      </c>
      <c r="W67" s="10"/>
      <c r="X67" s="10"/>
      <c r="Y67" s="10"/>
    </row>
    <row r="68" spans="2:25" ht="12.75" thickBot="1">
      <c r="B68" s="4">
        <v>1873.1</v>
      </c>
      <c r="C68" s="7">
        <v>4.19</v>
      </c>
      <c r="D68" s="7">
        <v>0.325</v>
      </c>
      <c r="E68" s="7">
        <v>0.455</v>
      </c>
      <c r="F68" s="32">
        <v>12.27381157</v>
      </c>
      <c r="G68" s="17">
        <v>81.26912078706452</v>
      </c>
      <c r="H68" s="17">
        <v>6.303690753173262</v>
      </c>
      <c r="I68" s="17">
        <v>8.825167054442568</v>
      </c>
      <c r="J68" s="18" t="s">
        <v>14</v>
      </c>
      <c r="V68" s="10" t="e">
        <f t="shared" si="0"/>
        <v>#VALUE!</v>
      </c>
      <c r="W68" s="10"/>
      <c r="X68" s="10"/>
      <c r="Y68" s="10"/>
    </row>
    <row r="69" spans="2:25" ht="12.75" thickBot="1">
      <c r="B69" s="4">
        <v>1873.11</v>
      </c>
      <c r="C69" s="7">
        <v>4.04</v>
      </c>
      <c r="D69" s="7">
        <v>0.3275</v>
      </c>
      <c r="E69" s="7">
        <v>0.4575</v>
      </c>
      <c r="F69" s="32">
        <v>11.8932314</v>
      </c>
      <c r="G69" s="17">
        <v>80.86721494378727</v>
      </c>
      <c r="H69" s="17">
        <v>6.555448736160973</v>
      </c>
      <c r="I69" s="17">
        <v>9.15761159326304</v>
      </c>
      <c r="J69" s="18" t="s">
        <v>14</v>
      </c>
      <c r="V69" s="10" t="e">
        <f t="shared" si="0"/>
        <v>#VALUE!</v>
      </c>
      <c r="W69" s="10"/>
      <c r="X69" s="10"/>
      <c r="Y69" s="10"/>
    </row>
    <row r="70" spans="2:25" ht="12.75" thickBot="1">
      <c r="B70" s="4">
        <v>1873.12</v>
      </c>
      <c r="C70" s="7">
        <v>4.42</v>
      </c>
      <c r="D70" s="7">
        <v>0.33</v>
      </c>
      <c r="E70" s="7">
        <v>0.46</v>
      </c>
      <c r="F70" s="32">
        <v>12.17864628</v>
      </c>
      <c r="G70" s="17">
        <v>86.40009946984024</v>
      </c>
      <c r="H70" s="17">
        <v>6.45068615951296</v>
      </c>
      <c r="I70" s="17">
        <v>8.991865555684733</v>
      </c>
      <c r="J70" s="18" t="s">
        <v>14</v>
      </c>
      <c r="V70" s="10" t="e">
        <f t="shared" si="0"/>
        <v>#VALUE!</v>
      </c>
      <c r="W70" s="10"/>
      <c r="X70" s="10"/>
      <c r="Y70" s="10"/>
    </row>
    <row r="71" spans="2:25" ht="12.75" thickBot="1">
      <c r="B71" s="4">
        <v>1874.01</v>
      </c>
      <c r="C71" s="7">
        <v>4.66</v>
      </c>
      <c r="D71" s="7">
        <v>0.33</v>
      </c>
      <c r="E71" s="7">
        <v>0.46</v>
      </c>
      <c r="F71" s="32">
        <v>12.36889587</v>
      </c>
      <c r="G71" s="17">
        <v>89.69040257592533</v>
      </c>
      <c r="H71" s="17">
        <v>6.351466276835914</v>
      </c>
      <c r="I71" s="17">
        <v>8.853559052559152</v>
      </c>
      <c r="J71" s="18" t="s">
        <v>14</v>
      </c>
      <c r="V71" s="10" t="e">
        <f t="shared" si="0"/>
        <v>#VALUE!</v>
      </c>
      <c r="W71" s="10"/>
      <c r="X71" s="10"/>
      <c r="Y71" s="10"/>
    </row>
    <row r="72" spans="2:25" ht="12.75" thickBot="1">
      <c r="B72" s="4">
        <v>1874.02</v>
      </c>
      <c r="C72" s="7">
        <v>4.8</v>
      </c>
      <c r="D72" s="7">
        <v>0.33</v>
      </c>
      <c r="E72" s="7">
        <v>0.46</v>
      </c>
      <c r="F72" s="32">
        <v>12.36889587</v>
      </c>
      <c r="G72" s="17">
        <v>92.3849640267042</v>
      </c>
      <c r="H72" s="17">
        <v>6.351466276835914</v>
      </c>
      <c r="I72" s="17">
        <v>8.853559052559152</v>
      </c>
      <c r="J72" s="18" t="s">
        <v>14</v>
      </c>
      <c r="V72" s="10" t="e">
        <f t="shared" si="0"/>
        <v>#VALUE!</v>
      </c>
      <c r="W72" s="10"/>
      <c r="X72" s="10"/>
      <c r="Y72" s="10"/>
    </row>
    <row r="73" spans="2:25" ht="12.75" thickBot="1">
      <c r="B73" s="4">
        <v>1874.03</v>
      </c>
      <c r="C73" s="7">
        <v>4.73</v>
      </c>
      <c r="D73" s="7">
        <v>0.33</v>
      </c>
      <c r="E73" s="7">
        <v>0.46</v>
      </c>
      <c r="F73" s="32">
        <v>12.36889587</v>
      </c>
      <c r="G73" s="17">
        <v>91.03768330131477</v>
      </c>
      <c r="H73" s="17">
        <v>6.351466276835914</v>
      </c>
      <c r="I73" s="17">
        <v>8.853559052559152</v>
      </c>
      <c r="J73" s="18" t="s">
        <v>14</v>
      </c>
      <c r="V73" s="10" t="e">
        <f t="shared" si="0"/>
        <v>#VALUE!</v>
      </c>
      <c r="W73" s="10"/>
      <c r="X73" s="10"/>
      <c r="Y73" s="10"/>
    </row>
    <row r="74" spans="2:25" ht="12.75" thickBot="1">
      <c r="B74" s="4">
        <v>1874.04</v>
      </c>
      <c r="C74" s="7">
        <v>4.6</v>
      </c>
      <c r="D74" s="7">
        <v>0.33</v>
      </c>
      <c r="E74" s="7">
        <v>0.46</v>
      </c>
      <c r="F74" s="32">
        <v>12.17864628</v>
      </c>
      <c r="G74" s="17">
        <v>89.91865555684731</v>
      </c>
      <c r="H74" s="17">
        <v>6.45068615951296</v>
      </c>
      <c r="I74" s="17">
        <v>8.991865555684733</v>
      </c>
      <c r="J74" s="18" t="s">
        <v>14</v>
      </c>
      <c r="V74" s="10" t="e">
        <f t="shared" si="0"/>
        <v>#VALUE!</v>
      </c>
      <c r="W74" s="10"/>
      <c r="X74" s="10"/>
      <c r="Y74" s="10"/>
    </row>
    <row r="75" spans="2:25" ht="12.75" thickBot="1">
      <c r="B75" s="4">
        <v>1874.05</v>
      </c>
      <c r="C75" s="7">
        <v>4.48</v>
      </c>
      <c r="D75" s="7">
        <v>0.33</v>
      </c>
      <c r="E75" s="7">
        <v>0.46</v>
      </c>
      <c r="F75" s="32">
        <v>12.08348099</v>
      </c>
      <c r="G75" s="17">
        <v>88.26264558057622</v>
      </c>
      <c r="H75" s="17">
        <v>6.501489518212086</v>
      </c>
      <c r="I75" s="17">
        <v>9.062682358719877</v>
      </c>
      <c r="J75" s="18" t="s">
        <v>14</v>
      </c>
      <c r="V75" s="10" t="e">
        <f t="shared" si="0"/>
        <v>#VALUE!</v>
      </c>
      <c r="W75" s="10"/>
      <c r="X75" s="10"/>
      <c r="Y75" s="10"/>
    </row>
    <row r="76" spans="2:25" ht="12.75" thickBot="1">
      <c r="B76" s="4">
        <v>1874.06</v>
      </c>
      <c r="C76" s="7">
        <v>4.46</v>
      </c>
      <c r="D76" s="7">
        <v>0.33</v>
      </c>
      <c r="E76" s="7">
        <v>0.46</v>
      </c>
      <c r="F76" s="32">
        <v>11.79806612</v>
      </c>
      <c r="G76" s="17">
        <v>89.99430408345602</v>
      </c>
      <c r="H76" s="17">
        <v>6.658771378372306</v>
      </c>
      <c r="I76" s="17">
        <v>9.281923739549276</v>
      </c>
      <c r="J76" s="18" t="s">
        <v>14</v>
      </c>
      <c r="V76" s="10" t="e">
        <f t="shared" si="0"/>
        <v>#VALUE!</v>
      </c>
      <c r="W76" s="10"/>
      <c r="X76" s="10"/>
      <c r="Y76" s="10"/>
    </row>
    <row r="77" spans="2:25" ht="12.75" thickBot="1">
      <c r="B77" s="4">
        <v>1874.07</v>
      </c>
      <c r="C77" s="7">
        <v>4.46</v>
      </c>
      <c r="D77" s="7">
        <v>0.33</v>
      </c>
      <c r="E77" s="7">
        <v>0.46</v>
      </c>
      <c r="F77" s="32">
        <v>11.8932314</v>
      </c>
      <c r="G77" s="17">
        <v>89.27420263596318</v>
      </c>
      <c r="H77" s="17">
        <v>6.605490329566782</v>
      </c>
      <c r="I77" s="17">
        <v>9.207653186668848</v>
      </c>
      <c r="J77" s="18" t="s">
        <v>14</v>
      </c>
      <c r="V77" s="10" t="e">
        <f t="shared" si="0"/>
        <v>#VALUE!</v>
      </c>
      <c r="W77" s="10"/>
      <c r="X77" s="10"/>
      <c r="Y77" s="10"/>
    </row>
    <row r="78" spans="2:25" ht="12.75" thickBot="1">
      <c r="B78" s="4">
        <v>1874.08</v>
      </c>
      <c r="C78" s="7">
        <v>4.47</v>
      </c>
      <c r="D78" s="7">
        <v>0.33</v>
      </c>
      <c r="E78" s="7">
        <v>0.46</v>
      </c>
      <c r="F78" s="32">
        <v>11.79806612</v>
      </c>
      <c r="G78" s="17">
        <v>90.19608503431577</v>
      </c>
      <c r="H78" s="17">
        <v>6.658771378372306</v>
      </c>
      <c r="I78" s="17">
        <v>9.281923739549276</v>
      </c>
      <c r="J78" s="18" t="s">
        <v>14</v>
      </c>
      <c r="V78" s="10" t="e">
        <f t="shared" si="0"/>
        <v>#VALUE!</v>
      </c>
      <c r="W78" s="10"/>
      <c r="X78" s="10"/>
      <c r="Y78" s="10"/>
    </row>
    <row r="79" spans="2:25" ht="12.75" thickBot="1">
      <c r="B79" s="4">
        <v>1874.09</v>
      </c>
      <c r="C79" s="7">
        <v>4.54</v>
      </c>
      <c r="D79" s="7">
        <v>0.33</v>
      </c>
      <c r="E79" s="7">
        <v>0.46</v>
      </c>
      <c r="F79" s="32">
        <v>11.79806612</v>
      </c>
      <c r="G79" s="17">
        <v>91.60855169033415</v>
      </c>
      <c r="H79" s="17">
        <v>6.658771378372306</v>
      </c>
      <c r="I79" s="17">
        <v>9.281923739549276</v>
      </c>
      <c r="J79" s="18" t="s">
        <v>14</v>
      </c>
      <c r="V79" s="10" t="e">
        <f t="shared" si="0"/>
        <v>#VALUE!</v>
      </c>
      <c r="W79" s="10"/>
      <c r="X79" s="10"/>
      <c r="Y79" s="10"/>
    </row>
    <row r="80" spans="2:25" ht="12.75" thickBot="1">
      <c r="B80" s="4">
        <v>1874.1</v>
      </c>
      <c r="C80" s="7">
        <v>4.53</v>
      </c>
      <c r="D80" s="7">
        <v>0.33</v>
      </c>
      <c r="E80" s="7">
        <v>0.46</v>
      </c>
      <c r="F80" s="32">
        <v>11.60773554</v>
      </c>
      <c r="G80" s="17">
        <v>92.9055560650721</v>
      </c>
      <c r="H80" s="17">
        <v>6.767954415336378</v>
      </c>
      <c r="I80" s="17">
        <v>9.434118275923437</v>
      </c>
      <c r="J80" s="18" t="s">
        <v>14</v>
      </c>
      <c r="V80" s="10" t="e">
        <f t="shared" si="0"/>
        <v>#VALUE!</v>
      </c>
      <c r="W80" s="10"/>
      <c r="X80" s="10"/>
      <c r="Y80" s="10"/>
    </row>
    <row r="81" spans="2:25" ht="12.75" thickBot="1">
      <c r="B81" s="4">
        <v>1874.11</v>
      </c>
      <c r="C81" s="7">
        <v>4.57</v>
      </c>
      <c r="D81" s="7">
        <v>0.33</v>
      </c>
      <c r="E81" s="7">
        <v>0.46</v>
      </c>
      <c r="F81" s="32">
        <v>11.51265124</v>
      </c>
      <c r="G81" s="17">
        <v>94.50000719382516</v>
      </c>
      <c r="H81" s="17">
        <v>6.82385172296768</v>
      </c>
      <c r="I81" s="17">
        <v>9.512035735045858</v>
      </c>
      <c r="J81" s="18" t="s">
        <v>14</v>
      </c>
      <c r="V81" s="10" t="e">
        <f aca="true" t="shared" si="1" ref="V81:V144">J99-$O$3</f>
        <v>#VALUE!</v>
      </c>
      <c r="W81" s="10"/>
      <c r="X81" s="10"/>
      <c r="Y81" s="10"/>
    </row>
    <row r="82" spans="2:25" ht="12.75" thickBot="1">
      <c r="B82" s="4">
        <v>1874.12</v>
      </c>
      <c r="C82" s="7">
        <v>4.54</v>
      </c>
      <c r="D82" s="7">
        <v>0.33</v>
      </c>
      <c r="E82" s="7">
        <v>0.46</v>
      </c>
      <c r="F82" s="32">
        <v>11.51265124</v>
      </c>
      <c r="G82" s="17">
        <v>93.87965703719172</v>
      </c>
      <c r="H82" s="17">
        <v>6.82385172296768</v>
      </c>
      <c r="I82" s="17">
        <v>9.512035735045858</v>
      </c>
      <c r="J82" s="18" t="s">
        <v>14</v>
      </c>
      <c r="V82" s="10" t="e">
        <f t="shared" si="1"/>
        <v>#VALUE!</v>
      </c>
      <c r="W82" s="10"/>
      <c r="X82" s="10"/>
      <c r="Y82" s="10"/>
    </row>
    <row r="83" spans="2:25" ht="12.75" thickBot="1">
      <c r="B83" s="4">
        <v>1875.01</v>
      </c>
      <c r="C83" s="7">
        <v>4.54</v>
      </c>
      <c r="D83" s="7">
        <v>0.3275</v>
      </c>
      <c r="E83" s="7">
        <v>0.4517</v>
      </c>
      <c r="F83" s="32">
        <v>11.51265124</v>
      </c>
      <c r="G83" s="17">
        <v>93.87965703719172</v>
      </c>
      <c r="H83" s="17">
        <v>6.772155876581561</v>
      </c>
      <c r="I83" s="17">
        <v>9.340405525043943</v>
      </c>
      <c r="J83" s="18" t="s">
        <v>14</v>
      </c>
      <c r="V83" s="10" t="e">
        <f t="shared" si="1"/>
        <v>#VALUE!</v>
      </c>
      <c r="W83" s="10"/>
      <c r="X83" s="10"/>
      <c r="Y83" s="10"/>
    </row>
    <row r="84" spans="2:25" ht="12.75" thickBot="1">
      <c r="B84" s="4">
        <v>1875.02</v>
      </c>
      <c r="C84" s="7">
        <v>4.53</v>
      </c>
      <c r="D84" s="7">
        <v>0.325</v>
      </c>
      <c r="E84" s="7">
        <v>0.4433</v>
      </c>
      <c r="F84" s="32">
        <v>11.51265124</v>
      </c>
      <c r="G84" s="17">
        <v>93.67287365164725</v>
      </c>
      <c r="H84" s="17">
        <v>6.720460030195442</v>
      </c>
      <c r="I84" s="17">
        <v>9.166707481186585</v>
      </c>
      <c r="J84" s="18" t="s">
        <v>14</v>
      </c>
      <c r="V84" s="10" t="e">
        <f t="shared" si="1"/>
        <v>#VALUE!</v>
      </c>
      <c r="W84" s="10"/>
      <c r="X84" s="10"/>
      <c r="Y84" s="10"/>
    </row>
    <row r="85" spans="2:25" ht="12.75" thickBot="1">
      <c r="B85" s="4">
        <v>1875.03</v>
      </c>
      <c r="C85" s="7">
        <v>4.59</v>
      </c>
      <c r="D85" s="7">
        <v>0.3225</v>
      </c>
      <c r="E85" s="7">
        <v>0.435</v>
      </c>
      <c r="F85" s="32">
        <v>11.51265124</v>
      </c>
      <c r="G85" s="17">
        <v>94.91357396491408</v>
      </c>
      <c r="H85" s="17">
        <v>6.668764183809325</v>
      </c>
      <c r="I85" s="17">
        <v>8.99507727118467</v>
      </c>
      <c r="J85" s="18" t="s">
        <v>14</v>
      </c>
      <c r="V85" s="10" t="e">
        <f t="shared" si="1"/>
        <v>#VALUE!</v>
      </c>
      <c r="W85" s="10"/>
      <c r="X85" s="10"/>
      <c r="Y85" s="10"/>
    </row>
    <row r="86" spans="2:25" ht="12.75" thickBot="1">
      <c r="B86" s="4">
        <v>1875.04</v>
      </c>
      <c r="C86" s="7">
        <v>4.65</v>
      </c>
      <c r="D86" s="7">
        <v>0.32</v>
      </c>
      <c r="E86" s="7">
        <v>0.4267</v>
      </c>
      <c r="F86" s="32">
        <v>11.60773554</v>
      </c>
      <c r="G86" s="17">
        <v>95.36663039792171</v>
      </c>
      <c r="H86" s="17">
        <v>6.562864887598913</v>
      </c>
      <c r="I86" s="17">
        <v>8.751170148557675</v>
      </c>
      <c r="J86" s="18" t="s">
        <v>14</v>
      </c>
      <c r="V86" s="10" t="e">
        <f t="shared" si="1"/>
        <v>#VALUE!</v>
      </c>
      <c r="W86" s="10"/>
      <c r="X86" s="10"/>
      <c r="Y86" s="10"/>
    </row>
    <row r="87" spans="2:25" ht="12.75" thickBot="1">
      <c r="B87" s="4">
        <v>1875.05</v>
      </c>
      <c r="C87" s="7">
        <v>4.47</v>
      </c>
      <c r="D87" s="7">
        <v>0.3175</v>
      </c>
      <c r="E87" s="7">
        <v>0.4183</v>
      </c>
      <c r="F87" s="32">
        <v>11.32232066</v>
      </c>
      <c r="G87" s="17">
        <v>93.9859775177927</v>
      </c>
      <c r="H87" s="17">
        <v>6.675737776711228</v>
      </c>
      <c r="I87" s="17">
        <v>8.795153108656082</v>
      </c>
      <c r="J87" s="18" t="s">
        <v>14</v>
      </c>
      <c r="V87" s="10" t="e">
        <f t="shared" si="1"/>
        <v>#VALUE!</v>
      </c>
      <c r="W87" s="10"/>
      <c r="X87" s="10"/>
      <c r="Y87" s="10"/>
    </row>
    <row r="88" spans="2:25" ht="12.75" thickBot="1">
      <c r="B88" s="4">
        <v>1875.06</v>
      </c>
      <c r="C88" s="7">
        <v>4.38</v>
      </c>
      <c r="D88" s="7">
        <v>0.315</v>
      </c>
      <c r="E88" s="7">
        <v>0.41</v>
      </c>
      <c r="F88" s="32">
        <v>11.13207107</v>
      </c>
      <c r="G88" s="17">
        <v>93.66754339271388</v>
      </c>
      <c r="H88" s="17">
        <v>6.736364422078739</v>
      </c>
      <c r="I88" s="17">
        <v>8.767966390642167</v>
      </c>
      <c r="J88" s="18" t="s">
        <v>14</v>
      </c>
      <c r="V88" s="10" t="e">
        <f t="shared" si="1"/>
        <v>#VALUE!</v>
      </c>
      <c r="W88" s="10"/>
      <c r="X88" s="10"/>
      <c r="Y88" s="10"/>
    </row>
    <row r="89" spans="2:25" ht="12.75" thickBot="1">
      <c r="B89" s="4">
        <v>1875.07</v>
      </c>
      <c r="C89" s="7">
        <v>4.39</v>
      </c>
      <c r="D89" s="7">
        <v>0.3125</v>
      </c>
      <c r="E89" s="7">
        <v>0.4017</v>
      </c>
      <c r="F89" s="32">
        <v>11.13207107</v>
      </c>
      <c r="G89" s="17">
        <v>93.88139623151004</v>
      </c>
      <c r="H89" s="17">
        <v>6.682901212379702</v>
      </c>
      <c r="I89" s="17">
        <v>8.590468534441364</v>
      </c>
      <c r="J89" s="18" t="s">
        <v>14</v>
      </c>
      <c r="V89" s="10" t="e">
        <f t="shared" si="1"/>
        <v>#VALUE!</v>
      </c>
      <c r="W89" s="10"/>
      <c r="X89" s="10"/>
      <c r="Y89" s="10"/>
    </row>
    <row r="90" spans="2:25" ht="12.75" thickBot="1">
      <c r="B90" s="4">
        <v>1875.08</v>
      </c>
      <c r="C90" s="7">
        <v>4.41</v>
      </c>
      <c r="D90" s="7">
        <v>0.31</v>
      </c>
      <c r="E90" s="7">
        <v>0.3933</v>
      </c>
      <c r="F90" s="32">
        <v>11.22715537</v>
      </c>
      <c r="G90" s="17">
        <v>93.51038534705876</v>
      </c>
      <c r="H90" s="17">
        <v>6.573292394010933</v>
      </c>
      <c r="I90" s="17">
        <v>8.33959967278871</v>
      </c>
      <c r="J90" s="18" t="s">
        <v>14</v>
      </c>
      <c r="V90" s="10" t="e">
        <f t="shared" si="1"/>
        <v>#VALUE!</v>
      </c>
      <c r="W90" s="10"/>
      <c r="X90" s="10"/>
      <c r="Y90" s="10"/>
    </row>
    <row r="91" spans="2:25" ht="12.75" thickBot="1">
      <c r="B91" s="4">
        <v>1875.09</v>
      </c>
      <c r="C91" s="7">
        <v>4.37</v>
      </c>
      <c r="D91" s="7">
        <v>0.3075</v>
      </c>
      <c r="E91" s="7">
        <v>0.385</v>
      </c>
      <c r="F91" s="32">
        <v>11.13207107</v>
      </c>
      <c r="G91" s="17">
        <v>93.45369055391775</v>
      </c>
      <c r="H91" s="17">
        <v>6.575974792981626</v>
      </c>
      <c r="I91" s="17">
        <v>8.233334293651792</v>
      </c>
      <c r="J91" s="18" t="s">
        <v>14</v>
      </c>
      <c r="V91" s="10" t="e">
        <f t="shared" si="1"/>
        <v>#VALUE!</v>
      </c>
      <c r="W91" s="10"/>
      <c r="X91" s="10"/>
      <c r="Y91" s="10"/>
    </row>
    <row r="92" spans="2:25" ht="12.75" thickBot="1">
      <c r="B92" s="4">
        <v>1875.1</v>
      </c>
      <c r="C92" s="7">
        <v>4.3</v>
      </c>
      <c r="D92" s="7">
        <v>0.305</v>
      </c>
      <c r="E92" s="7">
        <v>0.3767</v>
      </c>
      <c r="F92" s="32">
        <v>11.13207107</v>
      </c>
      <c r="G92" s="17">
        <v>91.95672068234468</v>
      </c>
      <c r="H92" s="17">
        <v>6.522511583282588</v>
      </c>
      <c r="I92" s="17">
        <v>8.055836437450987</v>
      </c>
      <c r="J92" s="18" t="s">
        <v>14</v>
      </c>
      <c r="V92" s="10" t="e">
        <f t="shared" si="1"/>
        <v>#VALUE!</v>
      </c>
      <c r="W92" s="10"/>
      <c r="X92" s="10"/>
      <c r="Y92" s="10"/>
    </row>
    <row r="93" spans="2:25" ht="12.75" thickBot="1">
      <c r="B93" s="4">
        <v>1875.11</v>
      </c>
      <c r="C93" s="7">
        <v>4.37</v>
      </c>
      <c r="D93" s="7">
        <v>0.3025</v>
      </c>
      <c r="E93" s="7">
        <v>0.3683</v>
      </c>
      <c r="F93" s="32">
        <v>11.03690579</v>
      </c>
      <c r="G93" s="17">
        <v>94.25949127359544</v>
      </c>
      <c r="H93" s="17">
        <v>6.524827485185953</v>
      </c>
      <c r="I93" s="17">
        <v>7.9441122736991305</v>
      </c>
      <c r="J93" s="18" t="s">
        <v>14</v>
      </c>
      <c r="V93" s="10" t="e">
        <f t="shared" si="1"/>
        <v>#VALUE!</v>
      </c>
      <c r="W93" s="10"/>
      <c r="X93" s="10"/>
      <c r="Y93" s="10"/>
    </row>
    <row r="94" spans="2:25" ht="12.75" thickBot="1">
      <c r="B94" s="4">
        <v>1875.12</v>
      </c>
      <c r="C94" s="7">
        <v>4.37</v>
      </c>
      <c r="D94" s="7">
        <v>0.3</v>
      </c>
      <c r="E94" s="7">
        <v>0.36</v>
      </c>
      <c r="F94" s="32">
        <v>10.9417405</v>
      </c>
      <c r="G94" s="17">
        <v>95.07930890885231</v>
      </c>
      <c r="H94" s="17">
        <v>6.527183677953247</v>
      </c>
      <c r="I94" s="17">
        <v>7.832620413543896</v>
      </c>
      <c r="J94" s="18" t="s">
        <v>14</v>
      </c>
      <c r="V94" s="10" t="e">
        <f t="shared" si="1"/>
        <v>#VALUE!</v>
      </c>
      <c r="W94" s="10"/>
      <c r="X94" s="10"/>
      <c r="Y94" s="10"/>
    </row>
    <row r="95" spans="2:25" ht="12.75" thickBot="1">
      <c r="B95" s="4">
        <v>1876.01</v>
      </c>
      <c r="C95" s="7">
        <v>4.46</v>
      </c>
      <c r="D95" s="7">
        <v>0.3</v>
      </c>
      <c r="E95" s="7">
        <v>0.3533</v>
      </c>
      <c r="F95" s="32">
        <v>10.84657521</v>
      </c>
      <c r="G95" s="17">
        <v>97.88884781079207</v>
      </c>
      <c r="H95" s="17">
        <v>6.584451646465835</v>
      </c>
      <c r="I95" s="17">
        <v>7.754289222321265</v>
      </c>
      <c r="J95" s="18" t="s">
        <v>14</v>
      </c>
      <c r="V95" s="10" t="e">
        <f t="shared" si="1"/>
        <v>#VALUE!</v>
      </c>
      <c r="W95" s="10"/>
      <c r="X95" s="10"/>
      <c r="Y95" s="10"/>
    </row>
    <row r="96" spans="2:25" ht="12.75" thickBot="1">
      <c r="B96" s="4">
        <v>1876.02</v>
      </c>
      <c r="C96" s="7">
        <v>4.52</v>
      </c>
      <c r="D96" s="7">
        <v>0.3</v>
      </c>
      <c r="E96" s="7">
        <v>0.3467</v>
      </c>
      <c r="F96" s="32">
        <v>10.84657521</v>
      </c>
      <c r="G96" s="17">
        <v>99.20573814008522</v>
      </c>
      <c r="H96" s="17">
        <v>6.584451646465835</v>
      </c>
      <c r="I96" s="17">
        <v>7.609431286099016</v>
      </c>
      <c r="J96" s="18" t="s">
        <v>14</v>
      </c>
      <c r="V96" s="10" t="e">
        <f t="shared" si="1"/>
        <v>#VALUE!</v>
      </c>
      <c r="W96" s="10"/>
      <c r="X96" s="10"/>
      <c r="Y96" s="10"/>
    </row>
    <row r="97" spans="2:25" ht="12.75" thickBot="1">
      <c r="B97" s="4">
        <v>1876.03</v>
      </c>
      <c r="C97" s="7">
        <v>4.51</v>
      </c>
      <c r="D97" s="7">
        <v>0.3</v>
      </c>
      <c r="E97" s="7">
        <v>0.34</v>
      </c>
      <c r="F97" s="32">
        <v>10.84657521</v>
      </c>
      <c r="G97" s="17">
        <v>98.98625641853639</v>
      </c>
      <c r="H97" s="17">
        <v>6.584451646465835</v>
      </c>
      <c r="I97" s="17">
        <v>7.46237853266128</v>
      </c>
      <c r="J97" s="18" t="s">
        <v>14</v>
      </c>
      <c r="V97" s="10" t="e">
        <f t="shared" si="1"/>
        <v>#VALUE!</v>
      </c>
      <c r="W97" s="10"/>
      <c r="X97" s="10"/>
      <c r="Y97" s="10"/>
    </row>
    <row r="98" spans="2:25" ht="12.75" thickBot="1">
      <c r="B98" s="4">
        <v>1876.04</v>
      </c>
      <c r="C98" s="7">
        <v>4.34</v>
      </c>
      <c r="D98" s="7">
        <v>0.3</v>
      </c>
      <c r="E98" s="7">
        <v>0.3333</v>
      </c>
      <c r="F98" s="32">
        <v>10.75149091</v>
      </c>
      <c r="G98" s="17">
        <v>96.0974862601637</v>
      </c>
      <c r="H98" s="17">
        <v>6.642683382038967</v>
      </c>
      <c r="I98" s="17">
        <v>7.380021237445292</v>
      </c>
      <c r="J98" s="18" t="s">
        <v>14</v>
      </c>
      <c r="V98" s="10" t="e">
        <f t="shared" si="1"/>
        <v>#VALUE!</v>
      </c>
      <c r="W98" s="10"/>
      <c r="X98" s="10"/>
      <c r="Y98" s="10"/>
    </row>
    <row r="99" spans="2:25" ht="12.75" thickBot="1">
      <c r="B99" s="4">
        <v>1876.05</v>
      </c>
      <c r="C99" s="7">
        <v>4.18</v>
      </c>
      <c r="D99" s="7">
        <v>0.3</v>
      </c>
      <c r="E99" s="7">
        <v>0.3267</v>
      </c>
      <c r="F99" s="32">
        <v>10.37091074</v>
      </c>
      <c r="G99" s="17">
        <v>95.9511922286586</v>
      </c>
      <c r="H99" s="17">
        <v>6.886449203013775</v>
      </c>
      <c r="I99" s="17">
        <v>7.499343182082002</v>
      </c>
      <c r="J99" s="18" t="s">
        <v>14</v>
      </c>
      <c r="V99" s="10" t="e">
        <f t="shared" si="1"/>
        <v>#VALUE!</v>
      </c>
      <c r="W99" s="10"/>
      <c r="X99" s="10"/>
      <c r="Y99" s="10"/>
    </row>
    <row r="100" spans="2:25" ht="12.75" thickBot="1">
      <c r="B100" s="4">
        <v>1876.06</v>
      </c>
      <c r="C100" s="7">
        <v>4.15</v>
      </c>
      <c r="D100" s="7">
        <v>0.3</v>
      </c>
      <c r="E100" s="7">
        <v>0.32</v>
      </c>
      <c r="F100" s="32">
        <v>10.08541488</v>
      </c>
      <c r="G100" s="17">
        <v>97.9592199978986</v>
      </c>
      <c r="H100" s="17">
        <v>7.0813893974384525</v>
      </c>
      <c r="I100" s="17">
        <v>7.553482023934349</v>
      </c>
      <c r="J100" s="18" t="s">
        <v>14</v>
      </c>
      <c r="V100" s="10" t="e">
        <f t="shared" si="1"/>
        <v>#VALUE!</v>
      </c>
      <c r="W100" s="10"/>
      <c r="X100" s="10"/>
      <c r="Y100" s="10"/>
    </row>
    <row r="101" spans="2:25" ht="12.75" thickBot="1">
      <c r="B101" s="4">
        <v>1876.07</v>
      </c>
      <c r="C101" s="7">
        <v>4.1</v>
      </c>
      <c r="D101" s="7">
        <v>0.3</v>
      </c>
      <c r="E101" s="7">
        <v>0.3133</v>
      </c>
      <c r="F101" s="32">
        <v>10.08541488</v>
      </c>
      <c r="G101" s="17">
        <v>96.77898843165883</v>
      </c>
      <c r="H101" s="17">
        <v>7.0813893974384525</v>
      </c>
      <c r="I101" s="17">
        <v>7.395330994058224</v>
      </c>
      <c r="J101" s="18" t="s">
        <v>14</v>
      </c>
      <c r="V101" s="10" t="e">
        <f t="shared" si="1"/>
        <v>#VALUE!</v>
      </c>
      <c r="W101" s="10"/>
      <c r="X101" s="10"/>
      <c r="Y101" s="10"/>
    </row>
    <row r="102" spans="2:25" ht="12.75" thickBot="1">
      <c r="B102" s="4">
        <v>1876.08</v>
      </c>
      <c r="C102" s="7">
        <v>3.93</v>
      </c>
      <c r="D102" s="7">
        <v>0.3</v>
      </c>
      <c r="E102" s="7">
        <v>0.3067</v>
      </c>
      <c r="F102" s="32">
        <v>10.18058017</v>
      </c>
      <c r="G102" s="17">
        <v>91.89904793019276</v>
      </c>
      <c r="H102" s="17">
        <v>7.015194498487997</v>
      </c>
      <c r="I102" s="17">
        <v>7.171867175620895</v>
      </c>
      <c r="J102" s="18" t="s">
        <v>14</v>
      </c>
      <c r="V102" s="10" t="e">
        <f t="shared" si="1"/>
        <v>#VALUE!</v>
      </c>
      <c r="W102" s="10"/>
      <c r="X102" s="10"/>
      <c r="Y102" s="10"/>
    </row>
    <row r="103" spans="2:25" ht="12.75" thickBot="1">
      <c r="B103" s="4">
        <v>1876.09</v>
      </c>
      <c r="C103" s="7">
        <v>3.69</v>
      </c>
      <c r="D103" s="7">
        <v>0.3</v>
      </c>
      <c r="E103" s="7">
        <v>0.3</v>
      </c>
      <c r="F103" s="32">
        <v>10.27574545</v>
      </c>
      <c r="G103" s="17">
        <v>85.4877759744428</v>
      </c>
      <c r="H103" s="17">
        <v>6.95022568897909</v>
      </c>
      <c r="I103" s="17">
        <v>6.95022568897909</v>
      </c>
      <c r="J103" s="18" t="s">
        <v>14</v>
      </c>
      <c r="V103" s="10" t="e">
        <f t="shared" si="1"/>
        <v>#VALUE!</v>
      </c>
      <c r="W103" s="10"/>
      <c r="X103" s="10"/>
      <c r="Y103" s="10"/>
    </row>
    <row r="104" spans="2:25" ht="12.75" thickBot="1">
      <c r="B104" s="4">
        <v>1876.1</v>
      </c>
      <c r="C104" s="7">
        <v>3.67</v>
      </c>
      <c r="D104" s="7">
        <v>0.3</v>
      </c>
      <c r="E104" s="7">
        <v>0.2933</v>
      </c>
      <c r="F104" s="32">
        <v>10.46599504</v>
      </c>
      <c r="G104" s="17">
        <v>83.47886385010173</v>
      </c>
      <c r="H104" s="17">
        <v>6.823885328346191</v>
      </c>
      <c r="I104" s="17">
        <v>6.6714852226797925</v>
      </c>
      <c r="J104" s="18" t="s">
        <v>14</v>
      </c>
      <c r="V104" s="10" t="e">
        <f t="shared" si="1"/>
        <v>#VALUE!</v>
      </c>
      <c r="W104" s="10"/>
      <c r="X104" s="10"/>
      <c r="Y104" s="10"/>
    </row>
    <row r="105" spans="2:25" ht="12.75" thickBot="1">
      <c r="B105" s="4">
        <v>1876.11</v>
      </c>
      <c r="C105" s="7">
        <v>3.6</v>
      </c>
      <c r="D105" s="7">
        <v>0.3</v>
      </c>
      <c r="E105" s="7">
        <v>0.2867</v>
      </c>
      <c r="F105" s="32">
        <v>10.56116033</v>
      </c>
      <c r="G105" s="17">
        <v>81.14875385098902</v>
      </c>
      <c r="H105" s="17">
        <v>6.762396154249085</v>
      </c>
      <c r="I105" s="17">
        <v>6.46259659141071</v>
      </c>
      <c r="J105" s="18" t="s">
        <v>14</v>
      </c>
      <c r="V105" s="10" t="e">
        <f t="shared" si="1"/>
        <v>#VALUE!</v>
      </c>
      <c r="W105" s="10"/>
      <c r="X105" s="10"/>
      <c r="Y105" s="10"/>
    </row>
    <row r="106" spans="2:25" ht="12.75" thickBot="1">
      <c r="B106" s="4">
        <v>1876.12</v>
      </c>
      <c r="C106" s="7">
        <v>3.58</v>
      </c>
      <c r="D106" s="7">
        <v>0.3</v>
      </c>
      <c r="E106" s="7">
        <v>0.28</v>
      </c>
      <c r="F106" s="32">
        <v>10.75149091</v>
      </c>
      <c r="G106" s="17">
        <v>79.269355025665</v>
      </c>
      <c r="H106" s="17">
        <v>6.642683382038967</v>
      </c>
      <c r="I106" s="17">
        <v>6.19983782323637</v>
      </c>
      <c r="J106" s="18" t="s">
        <v>14</v>
      </c>
      <c r="V106" s="10" t="e">
        <f t="shared" si="1"/>
        <v>#VALUE!</v>
      </c>
      <c r="W106" s="10"/>
      <c r="X106" s="10"/>
      <c r="Y106" s="10"/>
    </row>
    <row r="107" spans="2:25" ht="12.75" thickBot="1">
      <c r="B107" s="4">
        <v>1877.01</v>
      </c>
      <c r="C107" s="7">
        <v>3.55</v>
      </c>
      <c r="D107" s="7">
        <v>0.2908</v>
      </c>
      <c r="E107" s="7">
        <v>0.2817</v>
      </c>
      <c r="F107" s="32">
        <v>10.9417405</v>
      </c>
      <c r="G107" s="17">
        <v>77.23834018911342</v>
      </c>
      <c r="H107" s="17">
        <v>6.327016711829348</v>
      </c>
      <c r="I107" s="17">
        <v>6.129025473598099</v>
      </c>
      <c r="J107" s="18" t="s">
        <v>14</v>
      </c>
      <c r="V107" s="10" t="e">
        <f t="shared" si="1"/>
        <v>#VALUE!</v>
      </c>
      <c r="W107" s="10"/>
      <c r="X107" s="10"/>
      <c r="Y107" s="10"/>
    </row>
    <row r="108" spans="2:25" ht="12.75" thickBot="1">
      <c r="B108" s="4">
        <v>1877.02</v>
      </c>
      <c r="C108" s="7">
        <v>3.34</v>
      </c>
      <c r="D108" s="7">
        <v>0.2817</v>
      </c>
      <c r="E108" s="7">
        <v>0.2833</v>
      </c>
      <c r="F108" s="32">
        <v>10.65632562</v>
      </c>
      <c r="G108" s="17">
        <v>74.61565818781727</v>
      </c>
      <c r="H108" s="17">
        <v>6.2931829076371635</v>
      </c>
      <c r="I108" s="17">
        <v>6.328926935511567</v>
      </c>
      <c r="J108" s="18" t="s">
        <v>14</v>
      </c>
      <c r="V108" s="10" t="e">
        <f t="shared" si="1"/>
        <v>#VALUE!</v>
      </c>
      <c r="W108" s="10"/>
      <c r="X108" s="10"/>
      <c r="Y108" s="10"/>
    </row>
    <row r="109" spans="2:25" ht="12.75" thickBot="1">
      <c r="B109" s="4">
        <v>1877.03</v>
      </c>
      <c r="C109" s="7">
        <v>3.17</v>
      </c>
      <c r="D109" s="7">
        <v>0.2725</v>
      </c>
      <c r="E109" s="7">
        <v>0.285</v>
      </c>
      <c r="F109" s="32">
        <v>10.18058017</v>
      </c>
      <c r="G109" s="17">
        <v>74.1272218673565</v>
      </c>
      <c r="H109" s="17">
        <v>6.372135002793264</v>
      </c>
      <c r="I109" s="17">
        <v>6.664434773563596</v>
      </c>
      <c r="J109" s="18" t="s">
        <v>14</v>
      </c>
      <c r="V109" s="10" t="e">
        <f t="shared" si="1"/>
        <v>#VALUE!</v>
      </c>
      <c r="W109" s="10"/>
      <c r="X109" s="10"/>
      <c r="Y109" s="10"/>
    </row>
    <row r="110" spans="2:25" ht="12.75" thickBot="1">
      <c r="B110" s="4">
        <v>1877.04</v>
      </c>
      <c r="C110" s="7">
        <v>2.94</v>
      </c>
      <c r="D110" s="7">
        <v>0.2633</v>
      </c>
      <c r="E110" s="7">
        <v>0.2867</v>
      </c>
      <c r="F110" s="32">
        <v>10.46599504</v>
      </c>
      <c r="G110" s="17">
        <v>66.87407621779266</v>
      </c>
      <c r="H110" s="17">
        <v>5.989096689845173</v>
      </c>
      <c r="I110" s="17">
        <v>6.521359745456177</v>
      </c>
      <c r="J110" s="18" t="s">
        <v>14</v>
      </c>
      <c r="V110" s="10" t="e">
        <f t="shared" si="1"/>
        <v>#VALUE!</v>
      </c>
      <c r="W110" s="10"/>
      <c r="X110" s="10"/>
      <c r="Y110" s="10"/>
    </row>
    <row r="111" spans="2:25" ht="12.75" thickBot="1">
      <c r="B111" s="4">
        <v>1877.05</v>
      </c>
      <c r="C111" s="7">
        <v>2.94</v>
      </c>
      <c r="D111" s="7">
        <v>0.2542</v>
      </c>
      <c r="E111" s="7">
        <v>0.2883</v>
      </c>
      <c r="F111" s="32">
        <v>10.65632562</v>
      </c>
      <c r="G111" s="17">
        <v>65.6796512192164</v>
      </c>
      <c r="H111" s="17">
        <v>5.678832428545853</v>
      </c>
      <c r="I111" s="17">
        <v>6.440627022619078</v>
      </c>
      <c r="J111" s="18" t="s">
        <v>14</v>
      </c>
      <c r="V111" s="10" t="e">
        <f t="shared" si="1"/>
        <v>#VALUE!</v>
      </c>
      <c r="W111" s="10"/>
      <c r="X111" s="10"/>
      <c r="Y111" s="10"/>
    </row>
    <row r="112" spans="2:25" ht="12.75" thickBot="1">
      <c r="B112" s="4">
        <v>1877.06</v>
      </c>
      <c r="C112" s="7">
        <v>2.73</v>
      </c>
      <c r="D112" s="7">
        <v>0.245</v>
      </c>
      <c r="E112" s="7">
        <v>0.29</v>
      </c>
      <c r="F112" s="32">
        <v>10.08541488</v>
      </c>
      <c r="G112" s="17">
        <v>64.44064351668992</v>
      </c>
      <c r="H112" s="17">
        <v>5.783134674574735</v>
      </c>
      <c r="I112" s="17">
        <v>6.845343084190503</v>
      </c>
      <c r="J112" s="18" t="s">
        <v>14</v>
      </c>
      <c r="V112" s="10" t="e">
        <f t="shared" si="1"/>
        <v>#VALUE!</v>
      </c>
      <c r="W112" s="10"/>
      <c r="X112" s="10"/>
      <c r="Y112" s="10"/>
    </row>
    <row r="113" spans="2:25" ht="12.75" thickBot="1">
      <c r="B113" s="4">
        <v>1877.07</v>
      </c>
      <c r="C113" s="7">
        <v>2.85</v>
      </c>
      <c r="D113" s="7">
        <v>0.2358</v>
      </c>
      <c r="E113" s="7">
        <v>0.2917</v>
      </c>
      <c r="F113" s="32">
        <v>10.18058017</v>
      </c>
      <c r="G113" s="17">
        <v>66.64434773563596</v>
      </c>
      <c r="H113" s="17">
        <v>5.513942875811566</v>
      </c>
      <c r="I113" s="17">
        <v>6.821107450696496</v>
      </c>
      <c r="J113" s="18" t="s">
        <v>14</v>
      </c>
      <c r="V113" s="10" t="e">
        <f t="shared" si="1"/>
        <v>#VALUE!</v>
      </c>
      <c r="W113" s="10"/>
      <c r="X113" s="10"/>
      <c r="Y113" s="10"/>
    </row>
    <row r="114" spans="2:25" ht="12.75" thickBot="1">
      <c r="B114" s="4">
        <v>1877.08</v>
      </c>
      <c r="C114" s="7">
        <v>3.05</v>
      </c>
      <c r="D114" s="7">
        <v>0.2267</v>
      </c>
      <c r="E114" s="7">
        <v>0.2933</v>
      </c>
      <c r="F114" s="32">
        <v>9.8</v>
      </c>
      <c r="G114" s="17">
        <v>74.0908801020408</v>
      </c>
      <c r="H114" s="17">
        <v>5.507017219387755</v>
      </c>
      <c r="I114" s="17">
        <v>7.124870535714285</v>
      </c>
      <c r="J114" s="18" t="s">
        <v>14</v>
      </c>
      <c r="V114" s="10" t="e">
        <f t="shared" si="1"/>
        <v>#VALUE!</v>
      </c>
      <c r="W114" s="10"/>
      <c r="X114" s="10"/>
      <c r="Y114" s="10"/>
    </row>
    <row r="115" spans="2:25" ht="12.75" thickBot="1">
      <c r="B115" s="4">
        <v>1877.09</v>
      </c>
      <c r="C115" s="7">
        <v>3.24</v>
      </c>
      <c r="D115" s="7">
        <v>0.2175</v>
      </c>
      <c r="E115" s="7">
        <v>0.295</v>
      </c>
      <c r="F115" s="32">
        <v>9.704834711</v>
      </c>
      <c r="G115" s="17">
        <v>79.47816969265229</v>
      </c>
      <c r="H115" s="17">
        <v>5.335340095108601</v>
      </c>
      <c r="I115" s="17">
        <v>7.236438289917413</v>
      </c>
      <c r="J115" s="18" t="s">
        <v>14</v>
      </c>
      <c r="V115" s="10" t="e">
        <f t="shared" si="1"/>
        <v>#VALUE!</v>
      </c>
      <c r="W115" s="10"/>
      <c r="X115" s="10"/>
      <c r="Y115" s="10"/>
    </row>
    <row r="116" spans="2:25" ht="12.75" thickBot="1">
      <c r="B116" s="4">
        <v>1877.1</v>
      </c>
      <c r="C116" s="7">
        <v>3.31</v>
      </c>
      <c r="D116" s="7">
        <v>0.2083</v>
      </c>
      <c r="E116" s="7">
        <v>0.2967</v>
      </c>
      <c r="F116" s="32">
        <v>9.704834711</v>
      </c>
      <c r="G116" s="17">
        <v>81.19529064280218</v>
      </c>
      <c r="H116" s="17">
        <v>5.10966134166033</v>
      </c>
      <c r="I116" s="17">
        <v>7.278139798706769</v>
      </c>
      <c r="J116" s="18" t="s">
        <v>14</v>
      </c>
      <c r="V116" s="10" t="e">
        <f t="shared" si="1"/>
        <v>#VALUE!</v>
      </c>
      <c r="W116" s="10"/>
      <c r="X116" s="10"/>
      <c r="Y116" s="10"/>
    </row>
    <row r="117" spans="2:25" ht="12.75" thickBot="1">
      <c r="B117" s="4">
        <v>1877.11</v>
      </c>
      <c r="C117" s="7">
        <v>3.26</v>
      </c>
      <c r="D117" s="7">
        <v>0.1992</v>
      </c>
      <c r="E117" s="7">
        <v>0.2983</v>
      </c>
      <c r="F117" s="32">
        <v>9.514585124</v>
      </c>
      <c r="G117" s="17">
        <v>81.5677972171769</v>
      </c>
      <c r="H117" s="17">
        <v>4.9841427011232025</v>
      </c>
      <c r="I117" s="17">
        <v>7.4637036533386105</v>
      </c>
      <c r="J117" s="18" t="s">
        <v>14</v>
      </c>
      <c r="V117" s="10" t="e">
        <f t="shared" si="1"/>
        <v>#VALUE!</v>
      </c>
      <c r="W117" s="10"/>
      <c r="X117" s="10"/>
      <c r="Y117" s="10"/>
    </row>
    <row r="118" spans="2:25" ht="12.75" thickBot="1">
      <c r="B118" s="4">
        <v>1877.12</v>
      </c>
      <c r="C118" s="7">
        <v>3.25</v>
      </c>
      <c r="D118" s="7">
        <v>0.19</v>
      </c>
      <c r="E118" s="7">
        <v>0.3</v>
      </c>
      <c r="F118" s="32">
        <v>9.514585124</v>
      </c>
      <c r="G118" s="17">
        <v>81.31758925025305</v>
      </c>
      <c r="H118" s="17">
        <v>4.7539513715532555</v>
      </c>
      <c r="I118" s="17">
        <v>7.506239007715667</v>
      </c>
      <c r="J118" s="18" t="s">
        <v>14</v>
      </c>
      <c r="V118" s="10" t="e">
        <f t="shared" si="1"/>
        <v>#VALUE!</v>
      </c>
      <c r="W118" s="10"/>
      <c r="X118" s="10"/>
      <c r="Y118" s="10"/>
    </row>
    <row r="119" spans="2:25" ht="12.75" thickBot="1">
      <c r="B119" s="4">
        <v>1878.01</v>
      </c>
      <c r="C119" s="7">
        <v>3.25</v>
      </c>
      <c r="D119" s="7">
        <v>0.1892</v>
      </c>
      <c r="E119" s="7">
        <v>0.3008</v>
      </c>
      <c r="F119" s="32">
        <v>9.229089256</v>
      </c>
      <c r="G119" s="17">
        <v>83.83309593598322</v>
      </c>
      <c r="H119" s="17">
        <v>4.880375923411701</v>
      </c>
      <c r="I119" s="17">
        <v>7.759075463859617</v>
      </c>
      <c r="J119" s="18" t="s">
        <v>14</v>
      </c>
      <c r="V119" s="10" t="e">
        <f t="shared" si="1"/>
        <v>#VALUE!</v>
      </c>
      <c r="W119" s="10"/>
      <c r="X119" s="10"/>
      <c r="Y119" s="10"/>
    </row>
    <row r="120" spans="2:25" ht="12.75" thickBot="1">
      <c r="B120" s="4">
        <v>1878.02</v>
      </c>
      <c r="C120" s="7">
        <v>3.18</v>
      </c>
      <c r="D120" s="7">
        <v>0.1883</v>
      </c>
      <c r="E120" s="7">
        <v>0.3017</v>
      </c>
      <c r="F120" s="32">
        <v>9.134004959</v>
      </c>
      <c r="G120" s="17">
        <v>82.88135964433299</v>
      </c>
      <c r="H120" s="17">
        <v>4.907723277052799</v>
      </c>
      <c r="I120" s="17">
        <v>7.8633038379544855</v>
      </c>
      <c r="J120" s="18" t="s">
        <v>14</v>
      </c>
      <c r="V120" s="10" t="e">
        <f t="shared" si="1"/>
        <v>#VALUE!</v>
      </c>
      <c r="W120" s="10"/>
      <c r="X120" s="10"/>
      <c r="Y120" s="10"/>
    </row>
    <row r="121" spans="2:25" ht="12.75" thickBot="1">
      <c r="B121" s="4">
        <v>1878.03</v>
      </c>
      <c r="C121" s="7">
        <v>3.24</v>
      </c>
      <c r="D121" s="7">
        <v>0.1875</v>
      </c>
      <c r="E121" s="7">
        <v>0.3025</v>
      </c>
      <c r="F121" s="32">
        <v>8.94367438</v>
      </c>
      <c r="G121" s="17">
        <v>86.24223861781518</v>
      </c>
      <c r="H121" s="17">
        <v>4.990870290382822</v>
      </c>
      <c r="I121" s="17">
        <v>8.051937401817618</v>
      </c>
      <c r="J121" s="18" t="s">
        <v>14</v>
      </c>
      <c r="V121" s="10" t="e">
        <f t="shared" si="1"/>
        <v>#VALUE!</v>
      </c>
      <c r="W121" s="10"/>
      <c r="X121" s="10"/>
      <c r="Y121" s="10"/>
    </row>
    <row r="122" spans="2:25" ht="12.75" thickBot="1">
      <c r="B122" s="4">
        <v>1878.04</v>
      </c>
      <c r="C122" s="7">
        <v>3.33</v>
      </c>
      <c r="D122" s="7">
        <v>0.1867</v>
      </c>
      <c r="E122" s="7">
        <v>0.3033</v>
      </c>
      <c r="F122" s="32">
        <v>8.848509091</v>
      </c>
      <c r="G122" s="17">
        <v>89.59115223222412</v>
      </c>
      <c r="H122" s="17">
        <v>5.0230234599868595</v>
      </c>
      <c r="I122" s="17">
        <v>8.160059000610683</v>
      </c>
      <c r="J122" s="18" t="s">
        <v>14</v>
      </c>
      <c r="V122" s="10" t="e">
        <f t="shared" si="1"/>
        <v>#VALUE!</v>
      </c>
      <c r="W122" s="10"/>
      <c r="X122" s="10"/>
      <c r="Y122" s="10"/>
    </row>
    <row r="123" spans="2:25" ht="12.75" thickBot="1">
      <c r="B123" s="4">
        <v>1878.05</v>
      </c>
      <c r="C123" s="7">
        <v>3.34</v>
      </c>
      <c r="D123" s="7">
        <v>0.1858</v>
      </c>
      <c r="E123" s="7">
        <v>0.3042</v>
      </c>
      <c r="F123" s="32">
        <v>8.563094215</v>
      </c>
      <c r="G123" s="17">
        <v>92.85530791044788</v>
      </c>
      <c r="H123" s="17">
        <v>5.1654240148985675</v>
      </c>
      <c r="I123" s="17">
        <v>8.45706127735277</v>
      </c>
      <c r="J123" s="18" t="s">
        <v>14</v>
      </c>
      <c r="V123" s="10" t="e">
        <f t="shared" si="1"/>
        <v>#VALUE!</v>
      </c>
      <c r="W123" s="10"/>
      <c r="X123" s="10"/>
      <c r="Y123" s="10"/>
    </row>
    <row r="124" spans="2:25" ht="12.75" thickBot="1">
      <c r="B124" s="4">
        <v>1878.06</v>
      </c>
      <c r="C124" s="7">
        <v>3.41</v>
      </c>
      <c r="D124" s="7">
        <v>0.185</v>
      </c>
      <c r="E124" s="7">
        <v>0.305</v>
      </c>
      <c r="F124" s="32">
        <v>8.372844628</v>
      </c>
      <c r="G124" s="17">
        <v>96.95547464063131</v>
      </c>
      <c r="H124" s="17">
        <v>5.260047744433076</v>
      </c>
      <c r="I124" s="17">
        <v>8.671970605686964</v>
      </c>
      <c r="J124" s="18" t="s">
        <v>14</v>
      </c>
      <c r="V124" s="10" t="e">
        <f t="shared" si="1"/>
        <v>#VALUE!</v>
      </c>
      <c r="W124" s="10"/>
      <c r="X124" s="10"/>
      <c r="Y124" s="10"/>
    </row>
    <row r="125" spans="2:25" ht="12.75" thickBot="1">
      <c r="B125" s="4">
        <v>1878.07</v>
      </c>
      <c r="C125" s="7">
        <v>3.48</v>
      </c>
      <c r="D125" s="7">
        <v>0.1842</v>
      </c>
      <c r="E125" s="7">
        <v>0.3058</v>
      </c>
      <c r="F125" s="32">
        <v>8.467928926</v>
      </c>
      <c r="G125" s="17">
        <v>97.83472526042313</v>
      </c>
      <c r="H125" s="17">
        <v>5.178493216370673</v>
      </c>
      <c r="I125" s="17">
        <v>8.597085915125689</v>
      </c>
      <c r="J125" s="18" t="s">
        <v>14</v>
      </c>
      <c r="V125" s="10" t="e">
        <f t="shared" si="1"/>
        <v>#VALUE!</v>
      </c>
      <c r="W125" s="10"/>
      <c r="X125" s="10"/>
      <c r="Y125" s="10"/>
    </row>
    <row r="126" spans="2:25" ht="12.75" thickBot="1">
      <c r="B126" s="4">
        <v>1878.08</v>
      </c>
      <c r="C126" s="7">
        <v>3.45</v>
      </c>
      <c r="D126" s="7">
        <v>0.1833</v>
      </c>
      <c r="E126" s="7">
        <v>0.3067</v>
      </c>
      <c r="F126" s="32">
        <v>8.563094215</v>
      </c>
      <c r="G126" s="17">
        <v>95.91341685360636</v>
      </c>
      <c r="H126" s="17">
        <v>5.095921538917694</v>
      </c>
      <c r="I126" s="17">
        <v>8.526563753333642</v>
      </c>
      <c r="J126" s="18" t="s">
        <v>14</v>
      </c>
      <c r="V126" s="10" t="e">
        <f t="shared" si="1"/>
        <v>#VALUE!</v>
      </c>
      <c r="W126" s="10"/>
      <c r="X126" s="10"/>
      <c r="Y126" s="10"/>
    </row>
    <row r="127" spans="2:25" ht="12.75" thickBot="1">
      <c r="B127" s="4">
        <v>1878.09</v>
      </c>
      <c r="C127" s="7">
        <v>3.52</v>
      </c>
      <c r="D127" s="7">
        <v>0.1825</v>
      </c>
      <c r="E127" s="7">
        <v>0.3075</v>
      </c>
      <c r="F127" s="32">
        <v>8.563094215</v>
      </c>
      <c r="G127" s="17">
        <v>97.85948618107084</v>
      </c>
      <c r="H127" s="17">
        <v>5.073680746603814</v>
      </c>
      <c r="I127" s="17">
        <v>8.548804545647522</v>
      </c>
      <c r="J127" s="18" t="s">
        <v>14</v>
      </c>
      <c r="V127" s="10" t="e">
        <f t="shared" si="1"/>
        <v>#VALUE!</v>
      </c>
      <c r="W127" s="10"/>
      <c r="X127" s="10"/>
      <c r="Y127" s="10"/>
    </row>
    <row r="128" spans="2:25" ht="12.75" thickBot="1">
      <c r="B128" s="4">
        <v>1878.1</v>
      </c>
      <c r="C128" s="7">
        <v>3.48</v>
      </c>
      <c r="D128" s="7">
        <v>0.1817</v>
      </c>
      <c r="E128" s="7">
        <v>0.3083</v>
      </c>
      <c r="F128" s="32">
        <v>8.467928926</v>
      </c>
      <c r="G128" s="17">
        <v>97.83472526042313</v>
      </c>
      <c r="H128" s="17">
        <v>5.108209649373242</v>
      </c>
      <c r="I128" s="17">
        <v>8.667369482123119</v>
      </c>
      <c r="J128" s="18" t="s">
        <v>14</v>
      </c>
      <c r="V128" s="10" t="e">
        <f t="shared" si="1"/>
        <v>#VALUE!</v>
      </c>
      <c r="W128" s="10"/>
      <c r="X128" s="10"/>
      <c r="Y128" s="10"/>
    </row>
    <row r="129" spans="2:25" ht="12.75" thickBot="1">
      <c r="B129" s="4">
        <v>1878.11</v>
      </c>
      <c r="C129" s="7">
        <v>3.47</v>
      </c>
      <c r="D129" s="7">
        <v>0.1808</v>
      </c>
      <c r="E129" s="7">
        <v>0.3092</v>
      </c>
      <c r="F129" s="32">
        <v>8.372844628</v>
      </c>
      <c r="G129" s="17">
        <v>98.66143607125827</v>
      </c>
      <c r="H129" s="17">
        <v>5.14063044428919</v>
      </c>
      <c r="I129" s="17">
        <v>8.79138790583085</v>
      </c>
      <c r="J129" s="18" t="s">
        <v>14</v>
      </c>
      <c r="V129" s="10" t="e">
        <f t="shared" si="1"/>
        <v>#VALUE!</v>
      </c>
      <c r="W129" s="10"/>
      <c r="X129" s="10"/>
      <c r="Y129" s="10"/>
    </row>
    <row r="130" spans="2:25" ht="12.75" thickBot="1">
      <c r="B130" s="4">
        <v>1878.12</v>
      </c>
      <c r="C130" s="7">
        <v>3.45</v>
      </c>
      <c r="D130" s="7">
        <v>0.18</v>
      </c>
      <c r="E130" s="7">
        <v>0.31</v>
      </c>
      <c r="F130" s="32">
        <v>8.18251405</v>
      </c>
      <c r="G130" s="17">
        <v>100.3744839277117</v>
      </c>
      <c r="H130" s="17">
        <v>5.2369295962284355</v>
      </c>
      <c r="I130" s="17">
        <v>9.019156526837861</v>
      </c>
      <c r="J130" s="18" t="s">
        <v>14</v>
      </c>
      <c r="V130" s="10" t="e">
        <f t="shared" si="1"/>
        <v>#VALUE!</v>
      </c>
      <c r="W130" s="10"/>
      <c r="X130" s="10"/>
      <c r="Y130" s="10"/>
    </row>
    <row r="131" spans="2:25" ht="12.75" thickBot="1">
      <c r="B131" s="4">
        <v>1879.01</v>
      </c>
      <c r="C131" s="7">
        <v>3.58</v>
      </c>
      <c r="D131" s="7">
        <v>0.1817</v>
      </c>
      <c r="E131" s="7">
        <v>0.3158</v>
      </c>
      <c r="F131" s="32">
        <v>8.277679339</v>
      </c>
      <c r="G131" s="17">
        <v>102.95926129737701</v>
      </c>
      <c r="H131" s="17">
        <v>5.225613904394804</v>
      </c>
      <c r="I131" s="17">
        <v>9.082272267517222</v>
      </c>
      <c r="J131" s="18" t="s">
        <v>14</v>
      </c>
      <c r="V131" s="10" t="e">
        <f t="shared" si="1"/>
        <v>#VALUE!</v>
      </c>
      <c r="W131" s="10"/>
      <c r="X131" s="10"/>
      <c r="Y131" s="10"/>
    </row>
    <row r="132" spans="2:25" ht="12.75" thickBot="1">
      <c r="B132" s="4">
        <v>1879.02</v>
      </c>
      <c r="C132" s="7">
        <v>3.71</v>
      </c>
      <c r="D132" s="7">
        <v>0.1833</v>
      </c>
      <c r="E132" s="7">
        <v>0.3217</v>
      </c>
      <c r="F132" s="32">
        <v>8.372844628</v>
      </c>
      <c r="G132" s="17">
        <v>105.48528179376602</v>
      </c>
      <c r="H132" s="17">
        <v>5.211712170565313</v>
      </c>
      <c r="I132" s="17">
        <v>9.146796537211463</v>
      </c>
      <c r="J132" s="18" t="s">
        <v>14</v>
      </c>
      <c r="V132" s="10" t="e">
        <f t="shared" si="1"/>
        <v>#VALUE!</v>
      </c>
      <c r="W132" s="10"/>
      <c r="X132" s="10"/>
      <c r="Y132" s="10"/>
    </row>
    <row r="133" spans="2:25" ht="12.75" thickBot="1">
      <c r="B133" s="4">
        <v>1879.03</v>
      </c>
      <c r="C133" s="7">
        <v>3.65</v>
      </c>
      <c r="D133" s="7">
        <v>0.185</v>
      </c>
      <c r="E133" s="7">
        <v>0.3275</v>
      </c>
      <c r="F133" s="32">
        <v>8.277679339</v>
      </c>
      <c r="G133" s="17">
        <v>104.97243121101287</v>
      </c>
      <c r="H133" s="17">
        <v>5.320520486037638</v>
      </c>
      <c r="I133" s="17">
        <v>9.41875923879636</v>
      </c>
      <c r="J133" s="18" t="s">
        <v>14</v>
      </c>
      <c r="V133" s="10" t="e">
        <f t="shared" si="1"/>
        <v>#VALUE!</v>
      </c>
      <c r="W133" s="10"/>
      <c r="X133" s="10"/>
      <c r="Y133" s="10"/>
    </row>
    <row r="134" spans="2:25" ht="12.75" thickBot="1">
      <c r="B134" s="4">
        <v>1879.04</v>
      </c>
      <c r="C134" s="7">
        <v>3.77</v>
      </c>
      <c r="D134" s="7">
        <v>0.1867</v>
      </c>
      <c r="E134" s="7">
        <v>0.3333</v>
      </c>
      <c r="F134" s="32">
        <v>8.18251405</v>
      </c>
      <c r="G134" s="17">
        <v>109.68458098767334</v>
      </c>
      <c r="H134" s="17">
        <v>5.431859753421383</v>
      </c>
      <c r="I134" s="17">
        <v>9.69704796901632</v>
      </c>
      <c r="J134" s="18" t="s">
        <v>14</v>
      </c>
      <c r="V134" s="10" t="e">
        <f t="shared" si="1"/>
        <v>#VALUE!</v>
      </c>
      <c r="W134" s="10"/>
      <c r="X134" s="10"/>
      <c r="Y134" s="10"/>
    </row>
    <row r="135" spans="2:25" ht="12.75" thickBot="1">
      <c r="B135" s="4">
        <v>1879.05</v>
      </c>
      <c r="C135" s="7">
        <v>3.94</v>
      </c>
      <c r="D135" s="7">
        <v>0.1883</v>
      </c>
      <c r="E135" s="7">
        <v>0.3392</v>
      </c>
      <c r="F135" s="32">
        <v>8.18251405</v>
      </c>
      <c r="G135" s="17">
        <v>114.63057005077798</v>
      </c>
      <c r="H135" s="17">
        <v>5.478410238721191</v>
      </c>
      <c r="I135" s="17">
        <v>9.868702883559363</v>
      </c>
      <c r="J135" s="18" t="s">
        <v>14</v>
      </c>
      <c r="V135" s="10" t="e">
        <f t="shared" si="1"/>
        <v>#VALUE!</v>
      </c>
      <c r="W135" s="10"/>
      <c r="X135" s="10"/>
      <c r="Y135" s="10"/>
    </row>
    <row r="136" spans="2:25" ht="12.75" thickBot="1">
      <c r="B136" s="4">
        <v>1879.06</v>
      </c>
      <c r="C136" s="7">
        <v>3.96</v>
      </c>
      <c r="D136" s="7">
        <v>0.19</v>
      </c>
      <c r="E136" s="7">
        <v>0.345</v>
      </c>
      <c r="F136" s="32">
        <v>8.087381157</v>
      </c>
      <c r="G136" s="17">
        <v>116.56770983076841</v>
      </c>
      <c r="H136" s="17">
        <v>5.5928951686479795</v>
      </c>
      <c r="I136" s="17">
        <v>10.155520174650276</v>
      </c>
      <c r="J136" s="18" t="s">
        <v>14</v>
      </c>
      <c r="V136" s="10" t="e">
        <f t="shared" si="1"/>
        <v>#VALUE!</v>
      </c>
      <c r="W136" s="10"/>
      <c r="X136" s="10"/>
      <c r="Y136" s="10"/>
    </row>
    <row r="137" spans="2:25" ht="12.75" thickBot="1">
      <c r="B137" s="4">
        <v>1879.07</v>
      </c>
      <c r="C137" s="7">
        <v>4.04</v>
      </c>
      <c r="D137" s="7">
        <v>0.1917</v>
      </c>
      <c r="E137" s="7">
        <v>0.3508</v>
      </c>
      <c r="F137" s="32">
        <v>8.18251405</v>
      </c>
      <c r="G137" s="17">
        <v>117.539975382016</v>
      </c>
      <c r="H137" s="17">
        <v>5.577330019983283</v>
      </c>
      <c r="I137" s="17">
        <v>10.206193901982974</v>
      </c>
      <c r="J137" s="18" t="s">
        <v>14</v>
      </c>
      <c r="V137" s="10">
        <f t="shared" si="1"/>
        <v>1.8368743320554763</v>
      </c>
      <c r="W137" s="10"/>
      <c r="X137" s="10"/>
      <c r="Y137" s="10"/>
    </row>
    <row r="138" spans="2:25" ht="12.75" thickBot="1">
      <c r="B138" s="4">
        <v>1879.08</v>
      </c>
      <c r="C138" s="7">
        <v>4.07</v>
      </c>
      <c r="D138" s="7">
        <v>0.1933</v>
      </c>
      <c r="E138" s="7">
        <v>0.3567</v>
      </c>
      <c r="F138" s="32">
        <v>8.18251405</v>
      </c>
      <c r="G138" s="17">
        <v>118.41279698138742</v>
      </c>
      <c r="H138" s="17">
        <v>5.6238805052830925</v>
      </c>
      <c r="I138" s="17">
        <v>10.377848816526017</v>
      </c>
      <c r="J138" s="18" t="s">
        <v>14</v>
      </c>
      <c r="V138" s="10">
        <f t="shared" si="1"/>
        <v>1.5101801956407712</v>
      </c>
      <c r="W138" s="10"/>
      <c r="X138" s="10"/>
      <c r="Y138" s="10"/>
    </row>
    <row r="139" spans="2:25" ht="12.75" thickBot="1">
      <c r="B139" s="4">
        <v>1879.09</v>
      </c>
      <c r="C139" s="7">
        <v>4.22</v>
      </c>
      <c r="D139" s="7">
        <v>0.195</v>
      </c>
      <c r="E139" s="7">
        <v>0.3625</v>
      </c>
      <c r="F139" s="32">
        <v>8.467928926</v>
      </c>
      <c r="G139" s="17">
        <v>118.63866109166253</v>
      </c>
      <c r="H139" s="17">
        <v>5.482118225799572</v>
      </c>
      <c r="I139" s="17">
        <v>10.19111721462741</v>
      </c>
      <c r="J139" s="18" t="s">
        <v>14</v>
      </c>
      <c r="V139" s="10">
        <f t="shared" si="1"/>
        <v>1.6330411708555275</v>
      </c>
      <c r="W139" s="10"/>
      <c r="X139" s="10"/>
      <c r="Y139" s="10"/>
    </row>
    <row r="140" spans="2:25" ht="12.75" thickBot="1">
      <c r="B140" s="4">
        <v>1879.1</v>
      </c>
      <c r="C140" s="7">
        <v>4.68</v>
      </c>
      <c r="D140" s="7">
        <v>0.1967</v>
      </c>
      <c r="E140" s="7">
        <v>0.3683</v>
      </c>
      <c r="F140" s="32">
        <v>8.94367438</v>
      </c>
      <c r="G140" s="17">
        <v>124.57212244795522</v>
      </c>
      <c r="H140" s="17">
        <v>5.235755659297606</v>
      </c>
      <c r="I140" s="17">
        <v>9.803400149055966</v>
      </c>
      <c r="J140" s="18" t="s">
        <v>14</v>
      </c>
      <c r="V140" s="10">
        <f t="shared" si="1"/>
        <v>1.3130303088734294</v>
      </c>
      <c r="W140" s="10"/>
      <c r="X140" s="10"/>
      <c r="Y140" s="10"/>
    </row>
    <row r="141" spans="2:25" ht="12.75" thickBot="1">
      <c r="B141" s="4">
        <v>1879.11</v>
      </c>
      <c r="C141" s="7">
        <v>4.93</v>
      </c>
      <c r="D141" s="7">
        <v>0.1983</v>
      </c>
      <c r="E141" s="7">
        <v>0.3742</v>
      </c>
      <c r="F141" s="32">
        <v>9.419419835</v>
      </c>
      <c r="G141" s="17">
        <v>124.59876994112133</v>
      </c>
      <c r="H141" s="17">
        <v>5.011751740228065</v>
      </c>
      <c r="I141" s="17">
        <v>9.457375195125275</v>
      </c>
      <c r="J141" s="18" t="s">
        <v>14</v>
      </c>
      <c r="V141" s="10">
        <f t="shared" si="1"/>
        <v>2.2326407238031294</v>
      </c>
      <c r="W141" s="10"/>
      <c r="X141" s="10"/>
      <c r="Y141" s="10"/>
    </row>
    <row r="142" spans="2:25" ht="12.75" thickBot="1">
      <c r="B142" s="4">
        <v>1879.12</v>
      </c>
      <c r="C142" s="7">
        <v>4.92</v>
      </c>
      <c r="D142" s="7">
        <v>0.2</v>
      </c>
      <c r="E142" s="7">
        <v>0.38</v>
      </c>
      <c r="F142" s="32">
        <v>9.704834711</v>
      </c>
      <c r="G142" s="17">
        <v>120.68907249624974</v>
      </c>
      <c r="H142" s="17">
        <v>4.906059857571129</v>
      </c>
      <c r="I142" s="17">
        <v>9.321513729385144</v>
      </c>
      <c r="J142" s="18" t="s">
        <v>14</v>
      </c>
      <c r="V142" s="10">
        <f t="shared" si="1"/>
        <v>2.3916327617663242</v>
      </c>
      <c r="W142" s="10"/>
      <c r="X142" s="10"/>
      <c r="Y142" s="10"/>
    </row>
    <row r="143" spans="2:25" ht="12.75" thickBot="1">
      <c r="B143" s="4">
        <v>1880.01</v>
      </c>
      <c r="C143" s="7">
        <v>5.11</v>
      </c>
      <c r="D143" s="7">
        <v>0.205</v>
      </c>
      <c r="E143" s="7">
        <v>0.3892</v>
      </c>
      <c r="F143" s="32">
        <v>9.990330579</v>
      </c>
      <c r="G143" s="17">
        <v>121.7676797960141</v>
      </c>
      <c r="H143" s="17">
        <v>4.885004766767688</v>
      </c>
      <c r="I143" s="17">
        <v>9.274360269395045</v>
      </c>
      <c r="J143" s="18" t="s">
        <v>14</v>
      </c>
      <c r="V143" s="10">
        <f t="shared" si="1"/>
        <v>1.479289218040286</v>
      </c>
      <c r="W143" s="10"/>
      <c r="X143" s="10"/>
      <c r="Y143" s="10"/>
    </row>
    <row r="144" spans="2:25" ht="12.75" thickBot="1">
      <c r="B144" s="4">
        <v>1880.02</v>
      </c>
      <c r="C144" s="7">
        <v>5.2</v>
      </c>
      <c r="D144" s="7">
        <v>0.21</v>
      </c>
      <c r="E144" s="7">
        <v>0.3983</v>
      </c>
      <c r="F144" s="32">
        <v>9.990330579</v>
      </c>
      <c r="G144" s="17">
        <v>123.91231603508282</v>
      </c>
      <c r="H144" s="17">
        <v>5.00415122449373</v>
      </c>
      <c r="I144" s="17">
        <v>9.491206822456439</v>
      </c>
      <c r="J144" s="18" t="s">
        <v>14</v>
      </c>
      <c r="V144" s="10">
        <f t="shared" si="1"/>
        <v>0.6491655846239937</v>
      </c>
      <c r="W144" s="10"/>
      <c r="X144" s="10"/>
      <c r="Y144" s="10"/>
    </row>
    <row r="145" spans="2:25" ht="12.75" thickBot="1">
      <c r="B145" s="4">
        <v>1880.03</v>
      </c>
      <c r="C145" s="7">
        <v>5.3</v>
      </c>
      <c r="D145" s="7">
        <v>0.215</v>
      </c>
      <c r="E145" s="7">
        <v>0.4075</v>
      </c>
      <c r="F145" s="32">
        <v>10.08541488</v>
      </c>
      <c r="G145" s="17">
        <v>125.10454602141266</v>
      </c>
      <c r="H145" s="17">
        <v>5.074995734830891</v>
      </c>
      <c r="I145" s="17">
        <v>9.618887264853896</v>
      </c>
      <c r="J145" s="18" t="s">
        <v>14</v>
      </c>
      <c r="V145" s="10">
        <f aca="true" t="shared" si="2" ref="V145:V208">J163-$O$3</f>
        <v>0.08775867942344462</v>
      </c>
      <c r="W145" s="10"/>
      <c r="X145" s="10"/>
      <c r="Y145" s="10"/>
    </row>
    <row r="146" spans="2:25" ht="12.75" thickBot="1">
      <c r="B146" s="4">
        <v>1880.04</v>
      </c>
      <c r="C146" s="7">
        <v>5.18</v>
      </c>
      <c r="D146" s="7">
        <v>0.22</v>
      </c>
      <c r="E146" s="7">
        <v>0.4167</v>
      </c>
      <c r="F146" s="32">
        <v>9.704834711</v>
      </c>
      <c r="G146" s="17">
        <v>127.06695031109221</v>
      </c>
      <c r="H146" s="17">
        <v>5.396665843328241</v>
      </c>
      <c r="I146" s="17">
        <v>10.221775713249444</v>
      </c>
      <c r="J146" s="18" t="s">
        <v>14</v>
      </c>
      <c r="V146" s="10">
        <f t="shared" si="2"/>
        <v>-0.37508855816810893</v>
      </c>
      <c r="W146" s="10"/>
      <c r="X146" s="10"/>
      <c r="Y146" s="10"/>
    </row>
    <row r="147" spans="2:25" ht="12.75" thickBot="1">
      <c r="B147" s="4">
        <v>1880.05</v>
      </c>
      <c r="C147" s="7">
        <v>4.77</v>
      </c>
      <c r="D147" s="7">
        <v>0.225</v>
      </c>
      <c r="E147" s="7">
        <v>0.4258</v>
      </c>
      <c r="F147" s="32">
        <v>9.419419835</v>
      </c>
      <c r="G147" s="17">
        <v>120.55499647447235</v>
      </c>
      <c r="H147" s="17">
        <v>5.686556437475112</v>
      </c>
      <c r="I147" s="17">
        <v>10.761492138119566</v>
      </c>
      <c r="J147" s="18" t="s">
        <v>14</v>
      </c>
      <c r="V147" s="10">
        <f t="shared" si="2"/>
        <v>-0.1584356527045898</v>
      </c>
      <c r="W147" s="10"/>
      <c r="X147" s="10"/>
      <c r="Y147" s="10"/>
    </row>
    <row r="148" spans="2:25" ht="12.75" thickBot="1">
      <c r="B148" s="4">
        <v>1880.06</v>
      </c>
      <c r="C148" s="7">
        <v>4.79</v>
      </c>
      <c r="D148" s="7">
        <v>0.23</v>
      </c>
      <c r="E148" s="7">
        <v>0.435</v>
      </c>
      <c r="F148" s="32">
        <v>9.229089256</v>
      </c>
      <c r="G148" s="17">
        <v>123.5570860102645</v>
      </c>
      <c r="H148" s="17">
        <v>5.932803712392659</v>
      </c>
      <c r="I148" s="17">
        <v>11.220737456046985</v>
      </c>
      <c r="J148" s="18" t="s">
        <v>14</v>
      </c>
      <c r="V148" s="10">
        <f t="shared" si="2"/>
        <v>-0.6783237632443786</v>
      </c>
      <c r="W148" s="10"/>
      <c r="X148" s="10"/>
      <c r="Y148" s="10"/>
    </row>
    <row r="149" spans="2:25" ht="12.75" thickBot="1">
      <c r="B149" s="4">
        <v>1880.07</v>
      </c>
      <c r="C149" s="7">
        <v>5.01</v>
      </c>
      <c r="D149" s="7">
        <v>0.235</v>
      </c>
      <c r="E149" s="7">
        <v>0.4442</v>
      </c>
      <c r="F149" s="32">
        <v>9.229089256</v>
      </c>
      <c r="G149" s="17">
        <v>129.23194173516183</v>
      </c>
      <c r="H149" s="17">
        <v>6.061777706140324</v>
      </c>
      <c r="I149" s="17">
        <v>11.45804960454269</v>
      </c>
      <c r="J149" s="18" t="s">
        <v>14</v>
      </c>
      <c r="V149" s="10">
        <f t="shared" si="2"/>
        <v>-0.9583138093207122</v>
      </c>
      <c r="W149" s="10"/>
      <c r="X149" s="10"/>
      <c r="Y149" s="10"/>
    </row>
    <row r="150" spans="2:25" ht="12.75" thickBot="1">
      <c r="B150" s="4">
        <v>1880.08</v>
      </c>
      <c r="C150" s="7">
        <v>5.19</v>
      </c>
      <c r="D150" s="7">
        <v>0.24</v>
      </c>
      <c r="E150" s="7">
        <v>0.4533</v>
      </c>
      <c r="F150" s="32">
        <v>9.229089256</v>
      </c>
      <c r="G150" s="17">
        <v>133.87500551007784</v>
      </c>
      <c r="H150" s="17">
        <v>6.190751699887992</v>
      </c>
      <c r="I150" s="17">
        <v>11.692782273163443</v>
      </c>
      <c r="J150" s="18" t="s">
        <v>14</v>
      </c>
      <c r="V150" s="10">
        <f t="shared" si="2"/>
        <v>-1.483216440986416</v>
      </c>
      <c r="W150" s="10"/>
      <c r="X150" s="10"/>
      <c r="Y150" s="10"/>
    </row>
    <row r="151" spans="2:25" ht="12.75" thickBot="1">
      <c r="B151" s="4">
        <v>1880.09</v>
      </c>
      <c r="C151" s="7">
        <v>5.18</v>
      </c>
      <c r="D151" s="7">
        <v>0.245</v>
      </c>
      <c r="E151" s="7">
        <v>0.4625</v>
      </c>
      <c r="F151" s="32">
        <v>9.324254545</v>
      </c>
      <c r="G151" s="17">
        <v>132.25333393126493</v>
      </c>
      <c r="H151" s="17">
        <v>6.255225253505774</v>
      </c>
      <c r="I151" s="17">
        <v>11.808333386720086</v>
      </c>
      <c r="J151" s="18" t="s">
        <v>14</v>
      </c>
      <c r="V151" s="10">
        <f t="shared" si="2"/>
        <v>-1.5454076698627173</v>
      </c>
      <c r="W151" s="10"/>
      <c r="X151" s="10"/>
      <c r="Y151" s="10"/>
    </row>
    <row r="152" spans="2:25" ht="12.75" thickBot="1">
      <c r="B152" s="4">
        <v>1880.1</v>
      </c>
      <c r="C152" s="7">
        <v>5.33</v>
      </c>
      <c r="D152" s="7">
        <v>0.25</v>
      </c>
      <c r="E152" s="7">
        <v>0.4717</v>
      </c>
      <c r="F152" s="32">
        <v>9.324254545</v>
      </c>
      <c r="G152" s="17">
        <v>136.08306367830932</v>
      </c>
      <c r="H152" s="17">
        <v>6.3828829117405865</v>
      </c>
      <c r="I152" s="17">
        <v>12.04322347787214</v>
      </c>
      <c r="J152" s="18" t="s">
        <v>14</v>
      </c>
      <c r="V152" s="10">
        <f t="shared" si="2"/>
        <v>-1.7200808009741575</v>
      </c>
      <c r="W152" s="10"/>
      <c r="X152" s="10"/>
      <c r="Y152" s="10"/>
    </row>
    <row r="153" spans="2:25" ht="12.75" thickBot="1">
      <c r="B153" s="4">
        <v>1880.11</v>
      </c>
      <c r="C153" s="7">
        <v>5.61</v>
      </c>
      <c r="D153" s="7">
        <v>0.255</v>
      </c>
      <c r="E153" s="7">
        <v>0.4808</v>
      </c>
      <c r="F153" s="32">
        <v>9.419419835</v>
      </c>
      <c r="G153" s="17">
        <v>141.78480717437947</v>
      </c>
      <c r="H153" s="17">
        <v>6.444763962471794</v>
      </c>
      <c r="I153" s="17">
        <v>12.15153926728015</v>
      </c>
      <c r="J153" s="18" t="s">
        <v>14</v>
      </c>
      <c r="V153" s="10">
        <f t="shared" si="2"/>
        <v>-2.0699747671576976</v>
      </c>
      <c r="W153" s="10"/>
      <c r="X153" s="10"/>
      <c r="Y153" s="10"/>
    </row>
    <row r="154" spans="2:25" ht="12.75" thickBot="1">
      <c r="B154" s="4">
        <v>1880.12</v>
      </c>
      <c r="C154" s="7">
        <v>5.84</v>
      </c>
      <c r="D154" s="7">
        <v>0.26</v>
      </c>
      <c r="E154" s="7">
        <v>0.49</v>
      </c>
      <c r="F154" s="32">
        <v>9.514585124</v>
      </c>
      <c r="G154" s="17">
        <v>146.12145268353163</v>
      </c>
      <c r="H154" s="17">
        <v>6.505407140020244</v>
      </c>
      <c r="I154" s="17">
        <v>12.26019037926892</v>
      </c>
      <c r="J154" s="18" t="s">
        <v>14</v>
      </c>
      <c r="V154" s="10">
        <f t="shared" si="2"/>
        <v>-2.3096730792177915</v>
      </c>
      <c r="W154" s="10"/>
      <c r="X154" s="10"/>
      <c r="Y154" s="10"/>
    </row>
    <row r="155" spans="2:25" ht="12.75" thickBot="1">
      <c r="B155" s="4">
        <v>1881.01</v>
      </c>
      <c r="C155" s="7">
        <v>6.19</v>
      </c>
      <c r="D155" s="7">
        <v>0.265</v>
      </c>
      <c r="E155" s="7">
        <v>0.4858</v>
      </c>
      <c r="F155" s="32">
        <v>9.419419835</v>
      </c>
      <c r="G155" s="17">
        <v>156.44348599098197</v>
      </c>
      <c r="H155" s="17">
        <v>6.697499804137355</v>
      </c>
      <c r="I155" s="17">
        <v>12.27790718811293</v>
      </c>
      <c r="J155" s="17">
        <v>18.473952301404935</v>
      </c>
      <c r="V155" s="10">
        <f t="shared" si="2"/>
        <v>-1.3965182081316385</v>
      </c>
      <c r="W155" s="10"/>
      <c r="X155" s="10"/>
      <c r="Y155" s="10"/>
    </row>
    <row r="156" spans="2:25" ht="12.75" thickBot="1">
      <c r="B156" s="4">
        <v>1881.02</v>
      </c>
      <c r="C156" s="7">
        <v>6.17</v>
      </c>
      <c r="D156" s="7">
        <v>0.27</v>
      </c>
      <c r="E156" s="7">
        <v>0.4817</v>
      </c>
      <c r="F156" s="32">
        <v>9.514585124</v>
      </c>
      <c r="G156" s="17">
        <v>154.37831559201885</v>
      </c>
      <c r="H156" s="17">
        <v>6.7556151069441</v>
      </c>
      <c r="I156" s="17">
        <v>12.052517766722122</v>
      </c>
      <c r="J156" s="17">
        <v>18.14725816499023</v>
      </c>
      <c r="V156" s="10">
        <f t="shared" si="2"/>
        <v>-1.1116486378864323</v>
      </c>
      <c r="W156" s="10"/>
      <c r="X156" s="10"/>
      <c r="Y156" s="10"/>
    </row>
    <row r="157" spans="2:25" ht="12.75" thickBot="1">
      <c r="B157" s="4">
        <v>1881.03</v>
      </c>
      <c r="C157" s="7">
        <v>6.24</v>
      </c>
      <c r="D157" s="7">
        <v>0.275</v>
      </c>
      <c r="E157" s="7">
        <v>0.4775</v>
      </c>
      <c r="F157" s="32">
        <v>9.514585124</v>
      </c>
      <c r="G157" s="17">
        <v>156.12977136048585</v>
      </c>
      <c r="H157" s="17">
        <v>6.8807190904060285</v>
      </c>
      <c r="I157" s="17">
        <v>11.947430420614102</v>
      </c>
      <c r="J157" s="17">
        <v>18.270119140204987</v>
      </c>
      <c r="V157" s="10">
        <f t="shared" si="2"/>
        <v>-0.5559713448871442</v>
      </c>
      <c r="W157" s="10"/>
      <c r="X157" s="10"/>
      <c r="Y157" s="10"/>
    </row>
    <row r="158" spans="2:25" ht="12.75" thickBot="1">
      <c r="B158" s="4">
        <v>1881.04</v>
      </c>
      <c r="C158" s="7">
        <v>6.22</v>
      </c>
      <c r="D158" s="7">
        <v>0.28</v>
      </c>
      <c r="E158" s="7">
        <v>0.4733</v>
      </c>
      <c r="F158" s="32">
        <v>9.609669421</v>
      </c>
      <c r="G158" s="17">
        <v>154.089457725166</v>
      </c>
      <c r="H158" s="17">
        <v>6.936502920103938</v>
      </c>
      <c r="I158" s="17">
        <v>11.725167257447119</v>
      </c>
      <c r="J158" s="17">
        <v>17.95010827822289</v>
      </c>
      <c r="V158" s="10">
        <f t="shared" si="2"/>
        <v>-0.8814969388229041</v>
      </c>
      <c r="W158" s="10"/>
      <c r="X158" s="10"/>
      <c r="Y158" s="10"/>
    </row>
    <row r="159" spans="2:25" ht="12.75" thickBot="1">
      <c r="B159" s="4">
        <v>1881.05</v>
      </c>
      <c r="C159" s="7">
        <v>6.5</v>
      </c>
      <c r="D159" s="7">
        <v>0.285</v>
      </c>
      <c r="E159" s="7">
        <v>0.4692</v>
      </c>
      <c r="F159" s="32">
        <v>9.514585124</v>
      </c>
      <c r="G159" s="17">
        <v>162.6351785005061</v>
      </c>
      <c r="H159" s="17">
        <v>7.130927057329882</v>
      </c>
      <c r="I159" s="17">
        <v>11.739757808067303</v>
      </c>
      <c r="J159" s="17">
        <v>18.86971869315259</v>
      </c>
      <c r="V159" s="10">
        <f t="shared" si="2"/>
        <v>-1.4444076561841168</v>
      </c>
      <c r="W159" s="10"/>
      <c r="X159" s="10"/>
      <c r="Y159" s="10"/>
    </row>
    <row r="160" spans="2:25" ht="12.75" thickBot="1">
      <c r="B160" s="4">
        <v>1881.06</v>
      </c>
      <c r="C160" s="7">
        <v>6.58</v>
      </c>
      <c r="D160" s="7">
        <v>0.29</v>
      </c>
      <c r="E160" s="7">
        <v>0.465</v>
      </c>
      <c r="F160" s="32">
        <v>9.514585124</v>
      </c>
      <c r="G160" s="17">
        <v>164.63684223589695</v>
      </c>
      <c r="H160" s="17">
        <v>7.25603104079181</v>
      </c>
      <c r="I160" s="17">
        <v>11.634670461959285</v>
      </c>
      <c r="J160" s="17">
        <v>19.028710731115783</v>
      </c>
      <c r="V160" s="10">
        <f t="shared" si="2"/>
        <v>-1.2549496372674849</v>
      </c>
      <c r="W160" s="10"/>
      <c r="X160" s="10"/>
      <c r="Y160" s="10"/>
    </row>
    <row r="161" spans="2:25" ht="12.75" thickBot="1">
      <c r="B161" s="4">
        <v>1881.07</v>
      </c>
      <c r="C161" s="7">
        <v>6.35</v>
      </c>
      <c r="D161" s="7">
        <v>0.295</v>
      </c>
      <c r="E161" s="7">
        <v>0.4608</v>
      </c>
      <c r="F161" s="32">
        <v>9.609669421</v>
      </c>
      <c r="G161" s="17">
        <v>157.3099769380714</v>
      </c>
      <c r="H161" s="17">
        <v>7.30810129082379</v>
      </c>
      <c r="I161" s="17">
        <v>11.415501948513906</v>
      </c>
      <c r="J161" s="17">
        <v>18.116367187389745</v>
      </c>
      <c r="V161" s="10">
        <f t="shared" si="2"/>
        <v>-1.3668188502508887</v>
      </c>
      <c r="W161" s="10"/>
      <c r="X161" s="10"/>
      <c r="Y161" s="10"/>
    </row>
    <row r="162" spans="2:25" ht="12.75" thickBot="1">
      <c r="B162" s="4">
        <v>1881.08</v>
      </c>
      <c r="C162" s="7">
        <v>6.2</v>
      </c>
      <c r="D162" s="7">
        <v>0.3</v>
      </c>
      <c r="E162" s="7">
        <v>0.4567</v>
      </c>
      <c r="F162" s="32">
        <v>9.8</v>
      </c>
      <c r="G162" s="17">
        <v>150.6109693877551</v>
      </c>
      <c r="H162" s="17">
        <v>7.287627551020408</v>
      </c>
      <c r="I162" s="17">
        <v>11.094198341836734</v>
      </c>
      <c r="J162" s="17">
        <v>17.286243553973453</v>
      </c>
      <c r="V162" s="10">
        <f t="shared" si="2"/>
        <v>-1.8794878231732373</v>
      </c>
      <c r="W162" s="10"/>
      <c r="X162" s="10"/>
      <c r="Y162" s="10"/>
    </row>
    <row r="163" spans="2:25" ht="12.75" thickBot="1">
      <c r="B163" s="4">
        <v>1881.09</v>
      </c>
      <c r="C163" s="7">
        <v>6.25</v>
      </c>
      <c r="D163" s="7">
        <v>0.305</v>
      </c>
      <c r="E163" s="7">
        <v>0.4525</v>
      </c>
      <c r="F163" s="32">
        <v>10.18058017</v>
      </c>
      <c r="G163" s="17">
        <v>146.1498853851666</v>
      </c>
      <c r="H163" s="17">
        <v>7.13211440679613</v>
      </c>
      <c r="I163" s="17">
        <v>10.581251701886062</v>
      </c>
      <c r="J163" s="17">
        <v>16.724836648772904</v>
      </c>
      <c r="V163" s="10">
        <f t="shared" si="2"/>
        <v>-1.5858238479478217</v>
      </c>
      <c r="W163" s="10"/>
      <c r="X163" s="10"/>
      <c r="Y163" s="10"/>
    </row>
    <row r="164" spans="2:25" ht="12.75" thickBot="1">
      <c r="B164" s="4">
        <v>1881.1</v>
      </c>
      <c r="C164" s="7">
        <v>6.15</v>
      </c>
      <c r="D164" s="7">
        <v>0.31</v>
      </c>
      <c r="E164" s="7">
        <v>0.4483</v>
      </c>
      <c r="F164" s="32">
        <v>10.27574545</v>
      </c>
      <c r="G164" s="17">
        <v>142.47962662407136</v>
      </c>
      <c r="H164" s="17">
        <v>7.181899878611726</v>
      </c>
      <c r="I164" s="17">
        <v>10.385953921231085</v>
      </c>
      <c r="J164" s="17">
        <v>16.26198941118135</v>
      </c>
      <c r="V164" s="10">
        <f t="shared" si="2"/>
        <v>-1.1550107473127866</v>
      </c>
      <c r="W164" s="10"/>
      <c r="X164" s="10"/>
      <c r="Y164" s="10"/>
    </row>
    <row r="165" spans="2:25" ht="12.75" thickBot="1">
      <c r="B165" s="4">
        <v>1881.11</v>
      </c>
      <c r="C165" s="7">
        <v>6.19</v>
      </c>
      <c r="D165" s="7">
        <v>0.315</v>
      </c>
      <c r="E165" s="7">
        <v>0.4442</v>
      </c>
      <c r="F165" s="32">
        <v>10.18058017</v>
      </c>
      <c r="G165" s="17">
        <v>144.746846485469</v>
      </c>
      <c r="H165" s="17">
        <v>7.3659542234123965</v>
      </c>
      <c r="I165" s="17">
        <v>10.38716465409456</v>
      </c>
      <c r="J165" s="17">
        <v>16.47864231664487</v>
      </c>
      <c r="V165" s="10">
        <f t="shared" si="2"/>
        <v>-1.3015803320123922</v>
      </c>
      <c r="W165" s="10"/>
      <c r="X165" s="10"/>
      <c r="Y165" s="10"/>
    </row>
    <row r="166" spans="2:25" ht="12.75" thickBot="1">
      <c r="B166" s="4">
        <v>1881.12</v>
      </c>
      <c r="C166" s="7">
        <v>6.01</v>
      </c>
      <c r="D166" s="7">
        <v>0.32</v>
      </c>
      <c r="E166" s="7">
        <v>0.44</v>
      </c>
      <c r="F166" s="32">
        <v>10.18058017</v>
      </c>
      <c r="G166" s="17">
        <v>140.5377297863762</v>
      </c>
      <c r="H166" s="17">
        <v>7.48287413172053</v>
      </c>
      <c r="I166" s="17">
        <v>10.28895193111573</v>
      </c>
      <c r="J166" s="17">
        <v>15.95875420610508</v>
      </c>
      <c r="V166" s="10">
        <f t="shared" si="2"/>
        <v>-0.7336895807656632</v>
      </c>
      <c r="W166" s="10"/>
      <c r="X166" s="10"/>
      <c r="Y166" s="10"/>
    </row>
    <row r="167" spans="2:25" ht="12.75" thickBot="1">
      <c r="B167" s="4">
        <v>1882.01</v>
      </c>
      <c r="C167" s="7">
        <v>5.92</v>
      </c>
      <c r="D167" s="7">
        <v>0.32</v>
      </c>
      <c r="E167" s="7">
        <v>0.4392</v>
      </c>
      <c r="F167" s="32">
        <v>10.18058017</v>
      </c>
      <c r="G167" s="17">
        <v>138.4331714368298</v>
      </c>
      <c r="H167" s="17">
        <v>7.48287413172053</v>
      </c>
      <c r="I167" s="17">
        <v>10.270244745786426</v>
      </c>
      <c r="J167" s="17">
        <v>15.678764160028747</v>
      </c>
      <c r="V167" s="10">
        <f t="shared" si="2"/>
        <v>-0.6882948423324322</v>
      </c>
      <c r="W167" s="10"/>
      <c r="X167" s="10"/>
      <c r="Y167" s="10"/>
    </row>
    <row r="168" spans="2:25" ht="12.75" thickBot="1">
      <c r="B168" s="4">
        <v>1882.02</v>
      </c>
      <c r="C168" s="7">
        <v>5.79</v>
      </c>
      <c r="D168" s="7">
        <v>0.32</v>
      </c>
      <c r="E168" s="7">
        <v>0.4383</v>
      </c>
      <c r="F168" s="32">
        <v>10.27574545</v>
      </c>
      <c r="G168" s="17">
        <v>134.13935579729645</v>
      </c>
      <c r="H168" s="17">
        <v>7.413574068244363</v>
      </c>
      <c r="I168" s="17">
        <v>10.15427973159845</v>
      </c>
      <c r="J168" s="17">
        <v>15.153861528363043</v>
      </c>
      <c r="V168" s="10">
        <f t="shared" si="2"/>
        <v>-1.4402670927196084</v>
      </c>
      <c r="W168" s="10"/>
      <c r="X168" s="10"/>
      <c r="Y168" s="10"/>
    </row>
    <row r="169" spans="2:25" ht="12.75" thickBot="1">
      <c r="B169" s="4">
        <v>1882.03</v>
      </c>
      <c r="C169" s="7">
        <v>5.78</v>
      </c>
      <c r="D169" s="7">
        <v>0.32</v>
      </c>
      <c r="E169" s="7">
        <v>0.4375</v>
      </c>
      <c r="F169" s="32">
        <v>10.27574545</v>
      </c>
      <c r="G169" s="17">
        <v>133.9076816076638</v>
      </c>
      <c r="H169" s="17">
        <v>7.413574068244363</v>
      </c>
      <c r="I169" s="17">
        <v>10.13574579642784</v>
      </c>
      <c r="J169" s="17">
        <v>15.091670299486742</v>
      </c>
      <c r="V169" s="10">
        <f t="shared" si="2"/>
        <v>-1.1423855435559993</v>
      </c>
      <c r="W169" s="10"/>
      <c r="X169" s="10"/>
      <c r="Y169" s="10"/>
    </row>
    <row r="170" spans="2:25" ht="12.75" thickBot="1">
      <c r="B170" s="4">
        <v>1882.04</v>
      </c>
      <c r="C170" s="7">
        <v>5.78</v>
      </c>
      <c r="D170" s="7">
        <v>0.32</v>
      </c>
      <c r="E170" s="7">
        <v>0.4367</v>
      </c>
      <c r="F170" s="32">
        <v>10.37091074</v>
      </c>
      <c r="G170" s="17">
        <v>132.67892131139874</v>
      </c>
      <c r="H170" s="17">
        <v>7.345545816548028</v>
      </c>
      <c r="I170" s="17">
        <v>10.024374556520385</v>
      </c>
      <c r="J170" s="17">
        <v>14.916997168375302</v>
      </c>
      <c r="V170" s="10">
        <f t="shared" si="2"/>
        <v>-1.589021699125622</v>
      </c>
      <c r="W170" s="10"/>
      <c r="X170" s="10"/>
      <c r="Y170" s="10"/>
    </row>
    <row r="171" spans="2:25" ht="12.75" thickBot="1">
      <c r="B171" s="4">
        <v>1882.05</v>
      </c>
      <c r="C171" s="7">
        <v>5.71</v>
      </c>
      <c r="D171" s="7">
        <v>0.32</v>
      </c>
      <c r="E171" s="7">
        <v>0.4358</v>
      </c>
      <c r="F171" s="32">
        <v>10.46599504</v>
      </c>
      <c r="G171" s="17">
        <v>129.88128408285584</v>
      </c>
      <c r="H171" s="17">
        <v>7.278811016902604</v>
      </c>
      <c r="I171" s="17">
        <v>9.912830753644235</v>
      </c>
      <c r="J171" s="17">
        <v>14.567103202191761</v>
      </c>
      <c r="V171" s="10">
        <f t="shared" si="2"/>
        <v>-1.228859826900587</v>
      </c>
      <c r="W171" s="10"/>
      <c r="X171" s="10"/>
      <c r="Y171" s="10"/>
    </row>
    <row r="172" spans="2:25" ht="12.75" thickBot="1">
      <c r="B172" s="4">
        <v>1882.06</v>
      </c>
      <c r="C172" s="7">
        <v>5.68</v>
      </c>
      <c r="D172" s="7">
        <v>0.32</v>
      </c>
      <c r="E172" s="7">
        <v>0.435</v>
      </c>
      <c r="F172" s="32">
        <v>10.56116033</v>
      </c>
      <c r="G172" s="17">
        <v>128.03470052044935</v>
      </c>
      <c r="H172" s="17">
        <v>7.213222564532359</v>
      </c>
      <c r="I172" s="17">
        <v>9.805474423661174</v>
      </c>
      <c r="J172" s="17">
        <v>14.327404890131668</v>
      </c>
      <c r="V172" s="10">
        <f t="shared" si="2"/>
        <v>-1.740674027462294</v>
      </c>
      <c r="W172" s="10"/>
      <c r="X172" s="10"/>
      <c r="Y172" s="10"/>
    </row>
    <row r="173" spans="2:25" ht="12.75" thickBot="1">
      <c r="B173" s="4">
        <v>1882.07</v>
      </c>
      <c r="C173" s="7">
        <v>6</v>
      </c>
      <c r="D173" s="7">
        <v>0.32</v>
      </c>
      <c r="E173" s="7">
        <v>0.4342</v>
      </c>
      <c r="F173" s="32">
        <v>10.46599504</v>
      </c>
      <c r="G173" s="17">
        <v>136.4777065669238</v>
      </c>
      <c r="H173" s="17">
        <v>7.278811016902604</v>
      </c>
      <c r="I173" s="17">
        <v>9.87643669855972</v>
      </c>
      <c r="J173" s="17">
        <v>15.24055976121782</v>
      </c>
      <c r="V173" s="10">
        <f t="shared" si="2"/>
        <v>-2.204256247378728</v>
      </c>
      <c r="W173" s="10"/>
      <c r="X173" s="10"/>
      <c r="Y173" s="10"/>
    </row>
    <row r="174" spans="2:25" ht="12.75" thickBot="1">
      <c r="B174" s="4">
        <v>1882.08</v>
      </c>
      <c r="C174" s="7">
        <v>6.18</v>
      </c>
      <c r="D174" s="7">
        <v>0.32</v>
      </c>
      <c r="E174" s="7">
        <v>0.4333</v>
      </c>
      <c r="F174" s="32">
        <v>10.56116033</v>
      </c>
      <c r="G174" s="17">
        <v>139.30536077753115</v>
      </c>
      <c r="H174" s="17">
        <v>7.213222564532359</v>
      </c>
      <c r="I174" s="17">
        <v>9.767154178787097</v>
      </c>
      <c r="J174" s="17">
        <v>15.525429331463027</v>
      </c>
      <c r="V174" s="10">
        <f t="shared" si="2"/>
        <v>-1.8311177405327452</v>
      </c>
      <c r="W174" s="10"/>
      <c r="X174" s="10"/>
      <c r="Y174" s="10"/>
    </row>
    <row r="175" spans="2:25" ht="12.75" thickBot="1">
      <c r="B175" s="4">
        <v>1882.09</v>
      </c>
      <c r="C175" s="7">
        <v>6.24</v>
      </c>
      <c r="D175" s="7">
        <v>0.32</v>
      </c>
      <c r="E175" s="7">
        <v>0.4325</v>
      </c>
      <c r="F175" s="32">
        <v>10.27574545</v>
      </c>
      <c r="G175" s="17">
        <v>144.56469433076506</v>
      </c>
      <c r="H175" s="17">
        <v>7.413574068244363</v>
      </c>
      <c r="I175" s="17">
        <v>10.01990870161152</v>
      </c>
      <c r="J175" s="17">
        <v>16.081106624462315</v>
      </c>
      <c r="V175" s="10">
        <f t="shared" si="2"/>
        <v>-1.9010545153349874</v>
      </c>
      <c r="W175" s="10"/>
      <c r="X175" s="10"/>
      <c r="Y175" s="10"/>
    </row>
    <row r="176" spans="2:25" ht="12.75" thickBot="1">
      <c r="B176" s="4">
        <v>1882.1</v>
      </c>
      <c r="C176" s="7">
        <v>6.07</v>
      </c>
      <c r="D176" s="7">
        <v>0.32</v>
      </c>
      <c r="E176" s="7">
        <v>0.4317</v>
      </c>
      <c r="F176" s="32">
        <v>10.18058017</v>
      </c>
      <c r="G176" s="17">
        <v>141.9407686860738</v>
      </c>
      <c r="H176" s="17">
        <v>7.48287413172053</v>
      </c>
      <c r="I176" s="17">
        <v>10.094864883324227</v>
      </c>
      <c r="J176" s="17">
        <v>15.755581030526555</v>
      </c>
      <c r="V176" s="10">
        <f t="shared" si="2"/>
        <v>-2.2836242867699834</v>
      </c>
      <c r="W176" s="10"/>
      <c r="X176" s="10"/>
      <c r="Y176" s="10"/>
    </row>
    <row r="177" spans="2:25" ht="12.75" thickBot="1">
      <c r="B177" s="4">
        <v>1882.11</v>
      </c>
      <c r="C177" s="7">
        <v>5.81</v>
      </c>
      <c r="D177" s="7">
        <v>0.32</v>
      </c>
      <c r="E177" s="7">
        <v>0.4308</v>
      </c>
      <c r="F177" s="32">
        <v>10.08541488</v>
      </c>
      <c r="G177" s="17">
        <v>137.14290799705802</v>
      </c>
      <c r="H177" s="17">
        <v>7.553482023934349</v>
      </c>
      <c r="I177" s="17">
        <v>10.168875174721618</v>
      </c>
      <c r="J177" s="17">
        <v>15.192670313165342</v>
      </c>
      <c r="V177" s="10">
        <f t="shared" si="2"/>
        <v>-3.172027655544552</v>
      </c>
      <c r="W177" s="10"/>
      <c r="X177" s="10"/>
      <c r="Y177" s="10"/>
    </row>
    <row r="178" spans="2:25" ht="12.75" thickBot="1">
      <c r="B178" s="4">
        <v>1882.12</v>
      </c>
      <c r="C178" s="7">
        <v>5.84</v>
      </c>
      <c r="D178" s="7">
        <v>0.32</v>
      </c>
      <c r="E178" s="7">
        <v>0.43</v>
      </c>
      <c r="F178" s="32">
        <v>9.990330579</v>
      </c>
      <c r="G178" s="17">
        <v>139.16306262401608</v>
      </c>
      <c r="H178" s="17">
        <v>7.625373294466636</v>
      </c>
      <c r="I178" s="17">
        <v>10.24659536443954</v>
      </c>
      <c r="J178" s="17">
        <v>15.382128332081974</v>
      </c>
      <c r="V178" s="10">
        <f t="shared" si="2"/>
        <v>-3.7302014856825956</v>
      </c>
      <c r="W178" s="10"/>
      <c r="X178" s="10"/>
      <c r="Y178" s="10"/>
    </row>
    <row r="179" spans="2:25" ht="12.75" thickBot="1">
      <c r="B179" s="4">
        <v>1883.01</v>
      </c>
      <c r="C179" s="7">
        <v>5.81</v>
      </c>
      <c r="D179" s="7">
        <v>0.3208</v>
      </c>
      <c r="E179" s="7">
        <v>0.4275</v>
      </c>
      <c r="F179" s="32">
        <v>9.990330579</v>
      </c>
      <c r="G179" s="17">
        <v>138.44818387765983</v>
      </c>
      <c r="H179" s="17">
        <v>7.644436727702801</v>
      </c>
      <c r="I179" s="17">
        <v>10.18702213557652</v>
      </c>
      <c r="J179" s="17">
        <v>15.27025911909857</v>
      </c>
      <c r="V179" s="10">
        <f t="shared" si="2"/>
        <v>-3.5931463833577926</v>
      </c>
      <c r="W179" s="10"/>
      <c r="X179" s="10"/>
      <c r="Y179" s="10"/>
    </row>
    <row r="180" spans="2:25" ht="12.75" thickBot="1">
      <c r="B180" s="4">
        <v>1883.02</v>
      </c>
      <c r="C180" s="7">
        <v>5.68</v>
      </c>
      <c r="D180" s="7">
        <v>0.3217</v>
      </c>
      <c r="E180" s="7">
        <v>0.425</v>
      </c>
      <c r="F180" s="32">
        <v>10.08541488</v>
      </c>
      <c r="G180" s="17">
        <v>134.07430592483468</v>
      </c>
      <c r="H180" s="17">
        <v>7.5936098971865</v>
      </c>
      <c r="I180" s="17">
        <v>10.031968313037808</v>
      </c>
      <c r="J180" s="17">
        <v>14.757590146176222</v>
      </c>
      <c r="V180" s="10">
        <f t="shared" si="2"/>
        <v>-2.777264627580138</v>
      </c>
      <c r="W180" s="10"/>
      <c r="X180" s="10"/>
      <c r="Y180" s="10"/>
    </row>
    <row r="181" spans="2:25" ht="12.75" thickBot="1">
      <c r="B181" s="4">
        <v>1883.03</v>
      </c>
      <c r="C181" s="7">
        <v>5.75</v>
      </c>
      <c r="D181" s="7">
        <v>0.3225</v>
      </c>
      <c r="E181" s="7">
        <v>0.4225</v>
      </c>
      <c r="F181" s="32">
        <v>9.990330579</v>
      </c>
      <c r="G181" s="17">
        <v>137.01842638494736</v>
      </c>
      <c r="H181" s="17">
        <v>7.684946523329657</v>
      </c>
      <c r="I181" s="17">
        <v>10.067875677850479</v>
      </c>
      <c r="J181" s="17">
        <v>15.051254121401637</v>
      </c>
      <c r="V181" s="10">
        <f t="shared" si="2"/>
        <v>-3.0679232250137414</v>
      </c>
      <c r="W181" s="10"/>
      <c r="X181" s="10"/>
      <c r="Y181" s="10"/>
    </row>
    <row r="182" spans="2:25" ht="12.75" thickBot="1">
      <c r="B182" s="4">
        <v>1883.04</v>
      </c>
      <c r="C182" s="7">
        <v>5.87</v>
      </c>
      <c r="D182" s="7">
        <v>0.3233</v>
      </c>
      <c r="E182" s="7">
        <v>0.42</v>
      </c>
      <c r="F182" s="32">
        <v>9.895165289</v>
      </c>
      <c r="G182" s="17">
        <v>141.2231968023268</v>
      </c>
      <c r="H182" s="17">
        <v>7.7781021339339445</v>
      </c>
      <c r="I182" s="17">
        <v>10.104555818905837</v>
      </c>
      <c r="J182" s="17">
        <v>15.482067222036672</v>
      </c>
      <c r="V182" s="10">
        <f t="shared" si="2"/>
        <v>-3.363826650215305</v>
      </c>
      <c r="W182" s="10"/>
      <c r="X182" s="10"/>
      <c r="Y182" s="10"/>
    </row>
    <row r="183" spans="2:25" ht="12.75" thickBot="1">
      <c r="B183" s="4">
        <v>1883.05</v>
      </c>
      <c r="C183" s="7">
        <v>5.77</v>
      </c>
      <c r="D183" s="7">
        <v>0.3242</v>
      </c>
      <c r="E183" s="7">
        <v>0.4175</v>
      </c>
      <c r="F183" s="32">
        <v>9.8</v>
      </c>
      <c r="G183" s="17">
        <v>140.16536989795915</v>
      </c>
      <c r="H183" s="17">
        <v>7.875496173469387</v>
      </c>
      <c r="I183" s="17">
        <v>10.141948341836734</v>
      </c>
      <c r="J183" s="17">
        <v>15.335497637337067</v>
      </c>
      <c r="V183" s="10">
        <f t="shared" si="2"/>
        <v>-3.332640367229736</v>
      </c>
      <c r="W183" s="10"/>
      <c r="X183" s="10"/>
      <c r="Y183" s="10"/>
    </row>
    <row r="184" spans="2:25" ht="12.75" thickBot="1">
      <c r="B184" s="4">
        <v>1883.06</v>
      </c>
      <c r="C184" s="7">
        <v>5.82</v>
      </c>
      <c r="D184" s="7">
        <v>0.325</v>
      </c>
      <c r="E184" s="7">
        <v>0.415</v>
      </c>
      <c r="F184" s="32">
        <v>9.514585124</v>
      </c>
      <c r="G184" s="17">
        <v>145.62103674968392</v>
      </c>
      <c r="H184" s="17">
        <v>8.131758925025306</v>
      </c>
      <c r="I184" s="17">
        <v>10.383630627340004</v>
      </c>
      <c r="J184" s="17">
        <v>15.903388388583796</v>
      </c>
      <c r="V184" s="10">
        <f t="shared" si="2"/>
        <v>-3.2047852224047038</v>
      </c>
      <c r="W184" s="10"/>
      <c r="X184" s="10"/>
      <c r="Y184" s="10"/>
    </row>
    <row r="185" spans="2:25" ht="12.75" thickBot="1">
      <c r="B185" s="4">
        <v>1883.07</v>
      </c>
      <c r="C185" s="7">
        <v>5.73</v>
      </c>
      <c r="D185" s="7">
        <v>0.3258</v>
      </c>
      <c r="E185" s="7">
        <v>0.4125</v>
      </c>
      <c r="F185" s="32">
        <v>9.324254545</v>
      </c>
      <c r="G185" s="17">
        <v>146.29567633709425</v>
      </c>
      <c r="H185" s="17">
        <v>8.318173010580331</v>
      </c>
      <c r="I185" s="17">
        <v>10.531756804371966</v>
      </c>
      <c r="J185" s="17">
        <v>15.948783127017027</v>
      </c>
      <c r="V185" s="10">
        <f t="shared" si="2"/>
        <v>-3.5072605437134996</v>
      </c>
      <c r="W185" s="10"/>
      <c r="X185" s="10"/>
      <c r="Y185" s="10"/>
    </row>
    <row r="186" spans="2:25" ht="12.75" thickBot="1">
      <c r="B186" s="4">
        <v>1883.08</v>
      </c>
      <c r="C186" s="7">
        <v>5.47</v>
      </c>
      <c r="D186" s="7">
        <v>0.3267</v>
      </c>
      <c r="E186" s="7">
        <v>0.41</v>
      </c>
      <c r="F186" s="32">
        <v>9.324254545</v>
      </c>
      <c r="G186" s="17">
        <v>139.65747810888402</v>
      </c>
      <c r="H186" s="17">
        <v>8.341151389062599</v>
      </c>
      <c r="I186" s="17">
        <v>10.467927975254561</v>
      </c>
      <c r="J186" s="17">
        <v>15.19681087662985</v>
      </c>
      <c r="V186" s="10">
        <f t="shared" si="2"/>
        <v>-3.2522603757514954</v>
      </c>
      <c r="W186" s="10"/>
      <c r="X186" s="10"/>
      <c r="Y186" s="10"/>
    </row>
    <row r="187" spans="2:25" ht="12.75" thickBot="1">
      <c r="B187" s="4">
        <v>1883.09</v>
      </c>
      <c r="C187" s="7">
        <v>5.53</v>
      </c>
      <c r="D187" s="7">
        <v>0.3275</v>
      </c>
      <c r="E187" s="7">
        <v>0.4075</v>
      </c>
      <c r="F187" s="32">
        <v>9.229089256</v>
      </c>
      <c r="G187" s="17">
        <v>142.64523708491913</v>
      </c>
      <c r="H187" s="17">
        <v>8.447796590472155</v>
      </c>
      <c r="I187" s="17">
        <v>10.511380490434817</v>
      </c>
      <c r="J187" s="17">
        <v>15.49469242579346</v>
      </c>
      <c r="V187" s="10">
        <f t="shared" si="2"/>
        <v>-2.9028838758969506</v>
      </c>
      <c r="W187" s="10"/>
      <c r="X187" s="10"/>
      <c r="Y187" s="10"/>
    </row>
    <row r="188" spans="2:25" ht="12.75" thickBot="1">
      <c r="B188" s="4">
        <v>1883.1</v>
      </c>
      <c r="C188" s="7">
        <v>5.38</v>
      </c>
      <c r="D188" s="7">
        <v>0.3283</v>
      </c>
      <c r="E188" s="7">
        <v>0.405</v>
      </c>
      <c r="F188" s="32">
        <v>9.229089256</v>
      </c>
      <c r="G188" s="17">
        <v>138.77601727248913</v>
      </c>
      <c r="H188" s="17">
        <v>8.468432429471783</v>
      </c>
      <c r="I188" s="17">
        <v>10.446893493560987</v>
      </c>
      <c r="J188" s="17">
        <v>15.048056270223837</v>
      </c>
      <c r="V188" s="10">
        <f t="shared" si="2"/>
        <v>-3.0885294283194007</v>
      </c>
      <c r="W188" s="10"/>
      <c r="X188" s="10"/>
      <c r="Y188" s="10"/>
    </row>
    <row r="189" spans="2:25" ht="12.75" thickBot="1">
      <c r="B189" s="4">
        <v>1883.11</v>
      </c>
      <c r="C189" s="7">
        <v>5.46</v>
      </c>
      <c r="D189" s="7">
        <v>0.3292</v>
      </c>
      <c r="E189" s="7">
        <v>0.4025</v>
      </c>
      <c r="F189" s="32">
        <v>9.134004959</v>
      </c>
      <c r="G189" s="17">
        <v>142.30573071008115</v>
      </c>
      <c r="H189" s="17">
        <v>8.580045155633465</v>
      </c>
      <c r="I189" s="17">
        <v>10.490486558755984</v>
      </c>
      <c r="J189" s="17">
        <v>15.408218142448872</v>
      </c>
      <c r="V189" s="10">
        <f t="shared" si="2"/>
        <v>-2.925706096787522</v>
      </c>
      <c r="W189" s="10"/>
      <c r="X189" s="10"/>
      <c r="Y189" s="10"/>
    </row>
    <row r="190" spans="2:25" ht="12.75" thickBot="1">
      <c r="B190" s="4">
        <v>1883.12</v>
      </c>
      <c r="C190" s="7">
        <v>5.34</v>
      </c>
      <c r="D190" s="7">
        <v>0.33</v>
      </c>
      <c r="E190" s="7">
        <v>0.4</v>
      </c>
      <c r="F190" s="32">
        <v>9.229089256</v>
      </c>
      <c r="G190" s="17">
        <v>137.7442253225078</v>
      </c>
      <c r="H190" s="17">
        <v>8.512283587345989</v>
      </c>
      <c r="I190" s="17">
        <v>10.317919499813321</v>
      </c>
      <c r="J190" s="17">
        <v>14.896403941887165</v>
      </c>
      <c r="V190" s="10">
        <f t="shared" si="2"/>
        <v>-2.6582936006511115</v>
      </c>
      <c r="W190" s="10"/>
      <c r="X190" s="10"/>
      <c r="Y190" s="10"/>
    </row>
    <row r="191" spans="2:25" ht="12.75" thickBot="1">
      <c r="B191" s="4">
        <v>1884.01</v>
      </c>
      <c r="C191" s="7">
        <v>5.18</v>
      </c>
      <c r="D191" s="7">
        <v>0.3283</v>
      </c>
      <c r="E191" s="7">
        <v>0.3925</v>
      </c>
      <c r="F191" s="32">
        <v>9.229089256</v>
      </c>
      <c r="G191" s="17">
        <v>133.61705752258248</v>
      </c>
      <c r="H191" s="17">
        <v>8.468432429471783</v>
      </c>
      <c r="I191" s="17">
        <v>10.12445850919182</v>
      </c>
      <c r="J191" s="17">
        <v>14.43282172197073</v>
      </c>
      <c r="V191" s="10">
        <f t="shared" si="2"/>
        <v>-2.3104191922601345</v>
      </c>
      <c r="W191" s="10"/>
      <c r="X191" s="10"/>
      <c r="Y191" s="10"/>
    </row>
    <row r="192" spans="2:25" ht="12.75" thickBot="1">
      <c r="B192" s="4">
        <v>1884.02</v>
      </c>
      <c r="C192" s="7">
        <v>5.32</v>
      </c>
      <c r="D192" s="7">
        <v>0.3267</v>
      </c>
      <c r="E192" s="7">
        <v>0.385</v>
      </c>
      <c r="F192" s="32">
        <v>9.229089256</v>
      </c>
      <c r="G192" s="17">
        <v>137.22832934751716</v>
      </c>
      <c r="H192" s="17">
        <v>8.42716075147253</v>
      </c>
      <c r="I192" s="17">
        <v>9.93099751857032</v>
      </c>
      <c r="J192" s="17">
        <v>14.805960228816714</v>
      </c>
      <c r="V192" s="10">
        <f t="shared" si="2"/>
        <v>-1.5066671726423113</v>
      </c>
      <c r="W192" s="10"/>
      <c r="X192" s="10"/>
      <c r="Y192" s="10"/>
    </row>
    <row r="193" spans="2:25" ht="12.75" thickBot="1">
      <c r="B193" s="4">
        <v>1884.03</v>
      </c>
      <c r="C193" s="7">
        <v>5.3</v>
      </c>
      <c r="D193" s="7">
        <v>0.325</v>
      </c>
      <c r="E193" s="7">
        <v>0.3775</v>
      </c>
      <c r="F193" s="32">
        <v>9.229089256</v>
      </c>
      <c r="G193" s="17">
        <v>136.71243337252648</v>
      </c>
      <c r="H193" s="17">
        <v>8.383309593598321</v>
      </c>
      <c r="I193" s="17">
        <v>9.737536527948821</v>
      </c>
      <c r="J193" s="17">
        <v>14.736023454014472</v>
      </c>
      <c r="V193" s="10">
        <f t="shared" si="2"/>
        <v>-1.520792940625217</v>
      </c>
      <c r="W193" s="10"/>
      <c r="X193" s="10"/>
      <c r="Y193" s="10"/>
    </row>
    <row r="194" spans="2:25" ht="12.75" thickBot="1">
      <c r="B194" s="4">
        <v>1884.04</v>
      </c>
      <c r="C194" s="7">
        <v>5.06</v>
      </c>
      <c r="D194" s="7">
        <v>0.3233</v>
      </c>
      <c r="E194" s="7">
        <v>0.37</v>
      </c>
      <c r="F194" s="32">
        <v>9.038839669</v>
      </c>
      <c r="G194" s="17">
        <v>133.26890332299354</v>
      </c>
      <c r="H194" s="17">
        <v>8.514987439589687</v>
      </c>
      <c r="I194" s="17">
        <v>9.744959333894785</v>
      </c>
      <c r="J194" s="17">
        <v>14.353453682579476</v>
      </c>
      <c r="V194" s="10">
        <f t="shared" si="2"/>
        <v>-0.6460540071804814</v>
      </c>
      <c r="W194" s="10"/>
      <c r="X194" s="10"/>
      <c r="Y194" s="10"/>
    </row>
    <row r="195" spans="2:25" ht="12.75" thickBot="1">
      <c r="B195" s="4">
        <v>1884.05</v>
      </c>
      <c r="C195" s="7">
        <v>4.65</v>
      </c>
      <c r="D195" s="7">
        <v>0.3217</v>
      </c>
      <c r="E195" s="7">
        <v>0.3625</v>
      </c>
      <c r="F195" s="32">
        <v>8.848509091</v>
      </c>
      <c r="G195" s="17">
        <v>125.10476212607873</v>
      </c>
      <c r="H195" s="17">
        <v>8.65509719913108</v>
      </c>
      <c r="I195" s="17">
        <v>9.752790595850222</v>
      </c>
      <c r="J195" s="17">
        <v>13.465050313804907</v>
      </c>
      <c r="V195" s="10">
        <f t="shared" si="2"/>
        <v>0.18695652926955475</v>
      </c>
      <c r="W195" s="10"/>
      <c r="X195" s="10"/>
      <c r="Y195" s="10"/>
    </row>
    <row r="196" spans="2:25" ht="12.75" thickBot="1">
      <c r="B196" s="4">
        <v>1884.06</v>
      </c>
      <c r="C196" s="7">
        <v>4.46</v>
      </c>
      <c r="D196" s="7">
        <v>0.32</v>
      </c>
      <c r="E196" s="7">
        <v>0.355</v>
      </c>
      <c r="F196" s="32">
        <v>8.848509091</v>
      </c>
      <c r="G196" s="17">
        <v>119.99295464135722</v>
      </c>
      <c r="H196" s="17">
        <v>8.609359974267782</v>
      </c>
      <c r="I196" s="17">
        <v>9.55100872145332</v>
      </c>
      <c r="J196" s="17">
        <v>12.906876483666863</v>
      </c>
      <c r="V196" s="10">
        <f t="shared" si="2"/>
        <v>-0.3326020170709434</v>
      </c>
      <c r="W196" s="10"/>
      <c r="X196" s="10"/>
      <c r="Y196" s="10"/>
    </row>
    <row r="197" spans="2:25" ht="12.75" thickBot="1">
      <c r="B197" s="4">
        <v>1884.07</v>
      </c>
      <c r="C197" s="7">
        <v>4.46</v>
      </c>
      <c r="D197" s="7">
        <v>0.3183</v>
      </c>
      <c r="E197" s="7">
        <v>0.3475</v>
      </c>
      <c r="F197" s="32">
        <v>8.753424793</v>
      </c>
      <c r="G197" s="17">
        <v>121.2963811431926</v>
      </c>
      <c r="H197" s="17">
        <v>8.656645317909913</v>
      </c>
      <c r="I197" s="17">
        <v>9.450783059923639</v>
      </c>
      <c r="J197" s="17">
        <v>13.043931585991666</v>
      </c>
      <c r="V197" s="10">
        <f t="shared" si="2"/>
        <v>0.05523950144818457</v>
      </c>
      <c r="W197" s="10"/>
      <c r="X197" s="10"/>
      <c r="Y197" s="10"/>
    </row>
    <row r="198" spans="2:25" ht="12.75" thickBot="1">
      <c r="B198" s="4">
        <v>1884.08</v>
      </c>
      <c r="C198" s="7">
        <v>4.74</v>
      </c>
      <c r="D198" s="7">
        <v>0.3167</v>
      </c>
      <c r="E198" s="7">
        <v>0.34</v>
      </c>
      <c r="F198" s="32">
        <v>8.753424793</v>
      </c>
      <c r="G198" s="17">
        <v>128.91140058715987</v>
      </c>
      <c r="H198" s="17">
        <v>8.613130921087242</v>
      </c>
      <c r="I198" s="17">
        <v>9.246809324817375</v>
      </c>
      <c r="J198" s="17">
        <v>13.859813341769321</v>
      </c>
      <c r="V198" s="10">
        <f t="shared" si="2"/>
        <v>0.36957029011153253</v>
      </c>
      <c r="W198" s="10"/>
      <c r="X198" s="10"/>
      <c r="Y198" s="10"/>
    </row>
    <row r="199" spans="2:25" ht="12.75" thickBot="1">
      <c r="B199" s="4">
        <v>1884.09</v>
      </c>
      <c r="C199" s="7">
        <v>4.59</v>
      </c>
      <c r="D199" s="7">
        <v>0.315</v>
      </c>
      <c r="E199" s="7">
        <v>0.3325</v>
      </c>
      <c r="F199" s="32">
        <v>8.658259504</v>
      </c>
      <c r="G199" s="17">
        <v>126.20398759071426</v>
      </c>
      <c r="H199" s="17">
        <v>8.661057971911765</v>
      </c>
      <c r="I199" s="17">
        <v>9.142227859240196</v>
      </c>
      <c r="J199" s="17">
        <v>13.569154744335718</v>
      </c>
      <c r="V199" s="10">
        <f t="shared" si="2"/>
        <v>0.20618813222066734</v>
      </c>
      <c r="W199" s="10"/>
      <c r="X199" s="10"/>
      <c r="Y199" s="10"/>
    </row>
    <row r="200" spans="2:25" ht="12.75" thickBot="1">
      <c r="B200" s="4">
        <v>1884.1</v>
      </c>
      <c r="C200" s="7">
        <v>4.44</v>
      </c>
      <c r="D200" s="7">
        <v>0.3133</v>
      </c>
      <c r="E200" s="7">
        <v>0.325</v>
      </c>
      <c r="F200" s="32">
        <v>8.563094215</v>
      </c>
      <c r="G200" s="17">
        <v>123.43639734203254</v>
      </c>
      <c r="H200" s="17">
        <v>8.710050289923151</v>
      </c>
      <c r="I200" s="17">
        <v>9.035321877513642</v>
      </c>
      <c r="J200" s="17">
        <v>13.273251319134154</v>
      </c>
      <c r="V200" s="10">
        <f t="shared" si="2"/>
        <v>0.1646381618968391</v>
      </c>
      <c r="W200" s="10"/>
      <c r="X200" s="10"/>
      <c r="Y200" s="10"/>
    </row>
    <row r="201" spans="2:25" ht="12.75" thickBot="1">
      <c r="B201" s="4">
        <v>1884.11</v>
      </c>
      <c r="C201" s="7">
        <v>4.35</v>
      </c>
      <c r="D201" s="7">
        <v>0.3117</v>
      </c>
      <c r="E201" s="7">
        <v>0.3175</v>
      </c>
      <c r="F201" s="32">
        <v>8.372844628</v>
      </c>
      <c r="G201" s="17">
        <v>123.68220372045342</v>
      </c>
      <c r="H201" s="17">
        <v>8.862469632106974</v>
      </c>
      <c r="I201" s="17">
        <v>9.027379237067578</v>
      </c>
      <c r="J201" s="17">
        <v>13.304437602119723</v>
      </c>
      <c r="V201" s="10">
        <f t="shared" si="2"/>
        <v>0.2261175457483624</v>
      </c>
      <c r="W201" s="10"/>
      <c r="X201" s="10"/>
      <c r="Y201" s="10"/>
    </row>
    <row r="202" spans="2:25" ht="12.75" thickBot="1">
      <c r="B202" s="4">
        <v>1884.12</v>
      </c>
      <c r="C202" s="7">
        <v>4.34</v>
      </c>
      <c r="D202" s="7">
        <v>0.31</v>
      </c>
      <c r="E202" s="7">
        <v>0.31</v>
      </c>
      <c r="F202" s="32">
        <v>8.277679339</v>
      </c>
      <c r="G202" s="17">
        <v>124.8165346454235</v>
      </c>
      <c r="H202" s="17">
        <v>8.915466760387394</v>
      </c>
      <c r="I202" s="17">
        <v>8.915466760387394</v>
      </c>
      <c r="J202" s="17">
        <v>13.432292746944755</v>
      </c>
      <c r="V202" s="10">
        <f t="shared" si="2"/>
        <v>1.1944160860274202</v>
      </c>
      <c r="W202" s="10"/>
      <c r="X202" s="10"/>
      <c r="Y202" s="10"/>
    </row>
    <row r="203" spans="2:25" ht="12.75" thickBot="1">
      <c r="B203" s="4">
        <v>1885.01</v>
      </c>
      <c r="C203" s="7">
        <v>4.24</v>
      </c>
      <c r="D203" s="7">
        <v>0.3042</v>
      </c>
      <c r="E203" s="7">
        <v>0.3067</v>
      </c>
      <c r="F203" s="32">
        <v>8.277679339</v>
      </c>
      <c r="G203" s="17">
        <v>121.94057762594373</v>
      </c>
      <c r="H203" s="17">
        <v>8.748661253257566</v>
      </c>
      <c r="I203" s="17">
        <v>8.82056017874456</v>
      </c>
      <c r="J203" s="17">
        <v>13.12981742563596</v>
      </c>
      <c r="V203" s="10">
        <f t="shared" si="2"/>
        <v>1.2087670721827415</v>
      </c>
      <c r="W203" s="10"/>
      <c r="X203" s="10"/>
      <c r="Y203" s="10"/>
    </row>
    <row r="204" spans="2:25" ht="12.75" thickBot="1">
      <c r="B204" s="4">
        <v>1885.02</v>
      </c>
      <c r="C204" s="7">
        <v>4.37</v>
      </c>
      <c r="D204" s="7">
        <v>0.2983</v>
      </c>
      <c r="E204" s="7">
        <v>0.3033</v>
      </c>
      <c r="F204" s="32">
        <v>8.372844628</v>
      </c>
      <c r="G204" s="17">
        <v>124.25085753066242</v>
      </c>
      <c r="H204" s="17">
        <v>8.481471579266955</v>
      </c>
      <c r="I204" s="17">
        <v>8.623635031819202</v>
      </c>
      <c r="J204" s="17">
        <v>13.384817593597964</v>
      </c>
      <c r="V204" s="10">
        <f t="shared" si="2"/>
        <v>1.0868348302698045</v>
      </c>
      <c r="W204" s="10"/>
      <c r="X204" s="10"/>
      <c r="Y204" s="10"/>
    </row>
    <row r="205" spans="2:25" ht="12.75" thickBot="1">
      <c r="B205" s="4">
        <v>1885.03</v>
      </c>
      <c r="C205" s="7">
        <v>4.38</v>
      </c>
      <c r="D205" s="7">
        <v>0.2925</v>
      </c>
      <c r="E205" s="7">
        <v>0.3</v>
      </c>
      <c r="F205" s="32">
        <v>8.18251405</v>
      </c>
      <c r="G205" s="17">
        <v>127.43195350822525</v>
      </c>
      <c r="H205" s="17">
        <v>8.510010593871208</v>
      </c>
      <c r="I205" s="17">
        <v>8.728215993714059</v>
      </c>
      <c r="J205" s="17">
        <v>13.734194093452508</v>
      </c>
      <c r="V205" s="10">
        <f t="shared" si="2"/>
        <v>1.5100659564505605</v>
      </c>
      <c r="W205" s="10"/>
      <c r="X205" s="10"/>
      <c r="Y205" s="10"/>
    </row>
    <row r="206" spans="2:25" ht="12.75" thickBot="1">
      <c r="B206" s="4">
        <v>1885.04</v>
      </c>
      <c r="C206" s="7">
        <v>4.37</v>
      </c>
      <c r="D206" s="7">
        <v>0.2867</v>
      </c>
      <c r="E206" s="7">
        <v>0.2967</v>
      </c>
      <c r="F206" s="32">
        <v>8.277679339</v>
      </c>
      <c r="G206" s="17">
        <v>125.67932175126747</v>
      </c>
      <c r="H206" s="17">
        <v>8.2453687748486</v>
      </c>
      <c r="I206" s="17">
        <v>8.53296447679658</v>
      </c>
      <c r="J206" s="17">
        <v>13.548548541030058</v>
      </c>
      <c r="V206" s="10">
        <f t="shared" si="2"/>
        <v>1.925303373517103</v>
      </c>
      <c r="W206" s="10"/>
      <c r="X206" s="10"/>
      <c r="Y206" s="10"/>
    </row>
    <row r="207" spans="2:25" ht="12.75" thickBot="1">
      <c r="B207" s="4">
        <v>1885.05</v>
      </c>
      <c r="C207" s="7">
        <v>4.32</v>
      </c>
      <c r="D207" s="7">
        <v>0.2808</v>
      </c>
      <c r="E207" s="7">
        <v>0.2933</v>
      </c>
      <c r="F207" s="32">
        <v>8.087381157</v>
      </c>
      <c r="G207" s="17">
        <v>127.16477436083827</v>
      </c>
      <c r="H207" s="17">
        <v>8.265710333454487</v>
      </c>
      <c r="I207" s="17">
        <v>8.6336639629708</v>
      </c>
      <c r="J207" s="17">
        <v>13.711371872561937</v>
      </c>
      <c r="V207" s="10">
        <f t="shared" si="2"/>
        <v>2.331234665593371</v>
      </c>
      <c r="W207" s="10"/>
      <c r="X207" s="10"/>
      <c r="Y207" s="10"/>
    </row>
    <row r="208" spans="2:25" ht="12.75" thickBot="1">
      <c r="B208" s="4">
        <v>1885.06</v>
      </c>
      <c r="C208" s="7">
        <v>4.3</v>
      </c>
      <c r="D208" s="7">
        <v>0.275</v>
      </c>
      <c r="E208" s="7">
        <v>0.29</v>
      </c>
      <c r="F208" s="32">
        <v>7.897091074</v>
      </c>
      <c r="G208" s="17">
        <v>129.62605349332708</v>
      </c>
      <c r="H208" s="17">
        <v>8.290038304805805</v>
      </c>
      <c r="I208" s="17">
        <v>8.742222212340664</v>
      </c>
      <c r="J208" s="17">
        <v>13.978784368698348</v>
      </c>
      <c r="V208" s="10">
        <f t="shared" si="2"/>
        <v>1.5569795875369792</v>
      </c>
      <c r="W208" s="10"/>
      <c r="X208" s="10"/>
      <c r="Y208" s="10"/>
    </row>
    <row r="209" spans="2:25" ht="12.75" thickBot="1">
      <c r="B209" s="4">
        <v>1885.07</v>
      </c>
      <c r="C209" s="7">
        <v>4.46</v>
      </c>
      <c r="D209" s="7">
        <v>0.2692</v>
      </c>
      <c r="E209" s="7">
        <v>0.2867</v>
      </c>
      <c r="F209" s="32">
        <v>7.992232066</v>
      </c>
      <c r="G209" s="17">
        <v>132.8488388765462</v>
      </c>
      <c r="H209" s="17">
        <v>8.018589108871355</v>
      </c>
      <c r="I209" s="17">
        <v>8.539856974418342</v>
      </c>
      <c r="J209" s="17">
        <v>14.326658777089325</v>
      </c>
      <c r="V209" s="10">
        <f aca="true" t="shared" si="3" ref="V209:V272">J227-$O$3</f>
        <v>0.8751441269554938</v>
      </c>
      <c r="W209" s="10"/>
      <c r="X209" s="10"/>
      <c r="Y209" s="10"/>
    </row>
    <row r="210" spans="2:25" ht="12.75" thickBot="1">
      <c r="B210" s="4">
        <v>1885.08</v>
      </c>
      <c r="C210" s="7">
        <v>4.71</v>
      </c>
      <c r="D210" s="7">
        <v>0.2633</v>
      </c>
      <c r="E210" s="7">
        <v>0.2833</v>
      </c>
      <c r="F210" s="32">
        <v>7.992232066</v>
      </c>
      <c r="G210" s="17">
        <v>140.29552267007458</v>
      </c>
      <c r="H210" s="17">
        <v>7.842847371344084</v>
      </c>
      <c r="I210" s="17">
        <v>8.438582074826355</v>
      </c>
      <c r="J210" s="17">
        <v>15.130410796707148</v>
      </c>
      <c r="V210" s="10">
        <f t="shared" si="3"/>
        <v>0.4882886276228575</v>
      </c>
      <c r="W210" s="10"/>
      <c r="X210" s="10"/>
      <c r="Y210" s="10"/>
    </row>
    <row r="211" spans="2:25" ht="12.75" thickBot="1">
      <c r="B211" s="4">
        <v>1885.09</v>
      </c>
      <c r="C211" s="7">
        <v>4.65</v>
      </c>
      <c r="D211" s="7">
        <v>0.2575</v>
      </c>
      <c r="E211" s="7">
        <v>0.28</v>
      </c>
      <c r="F211" s="32">
        <v>7.897091074</v>
      </c>
      <c r="G211" s="17">
        <v>140.17701133580724</v>
      </c>
      <c r="H211" s="17">
        <v>7.762490412681797</v>
      </c>
      <c r="I211" s="17">
        <v>8.440766273984092</v>
      </c>
      <c r="J211" s="17">
        <v>15.116285028724242</v>
      </c>
      <c r="V211" s="10">
        <f t="shared" si="3"/>
        <v>0.8361357421642985</v>
      </c>
      <c r="W211" s="10"/>
      <c r="X211" s="10"/>
      <c r="Y211" s="10"/>
    </row>
    <row r="212" spans="2:25" ht="12.75" thickBot="1">
      <c r="B212" s="4">
        <v>1885.1</v>
      </c>
      <c r="C212" s="7">
        <v>4.92</v>
      </c>
      <c r="D212" s="7">
        <v>0.2517</v>
      </c>
      <c r="E212" s="7">
        <v>0.2767</v>
      </c>
      <c r="F212" s="32">
        <v>7.897091074</v>
      </c>
      <c r="G212" s="17">
        <v>148.3163216714347</v>
      </c>
      <c r="H212" s="17">
        <v>7.587645968434983</v>
      </c>
      <c r="I212" s="17">
        <v>8.34128581432642</v>
      </c>
      <c r="J212" s="17">
        <v>15.991023962168978</v>
      </c>
      <c r="V212" s="10">
        <f t="shared" si="3"/>
        <v>1.1859056697512536</v>
      </c>
      <c r="W212" s="10"/>
      <c r="X212" s="10"/>
      <c r="Y212" s="10"/>
    </row>
    <row r="213" spans="2:25" ht="12.75" thickBot="1">
      <c r="B213" s="4">
        <v>1885.11</v>
      </c>
      <c r="C213" s="7">
        <v>5.24</v>
      </c>
      <c r="D213" s="7">
        <v>0.2458</v>
      </c>
      <c r="E213" s="7">
        <v>0.2733</v>
      </c>
      <c r="F213" s="32">
        <v>7.992232066</v>
      </c>
      <c r="G213" s="17">
        <v>156.08249231235473</v>
      </c>
      <c r="H213" s="17">
        <v>7.321579505797098</v>
      </c>
      <c r="I213" s="17">
        <v>8.14071472308522</v>
      </c>
      <c r="J213" s="17">
        <v>16.824034498619014</v>
      </c>
      <c r="V213" s="10">
        <f t="shared" si="3"/>
        <v>1.4383674581087824</v>
      </c>
      <c r="W213" s="10"/>
      <c r="X213" s="10"/>
      <c r="Y213" s="10"/>
    </row>
    <row r="214" spans="2:25" ht="12.75" thickBot="1">
      <c r="B214" s="4">
        <v>1885.12</v>
      </c>
      <c r="C214" s="7">
        <v>5.2</v>
      </c>
      <c r="D214" s="7">
        <v>0.24</v>
      </c>
      <c r="E214" s="7">
        <v>0.27</v>
      </c>
      <c r="F214" s="32">
        <v>8.18251405</v>
      </c>
      <c r="G214" s="17">
        <v>151.28907722437702</v>
      </c>
      <c r="H214" s="17">
        <v>6.982572794971247</v>
      </c>
      <c r="I214" s="17">
        <v>7.855394394342654</v>
      </c>
      <c r="J214" s="17">
        <v>16.304475952278516</v>
      </c>
      <c r="V214" s="10">
        <f t="shared" si="3"/>
        <v>1.0706176939235306</v>
      </c>
      <c r="W214" s="10"/>
      <c r="X214" s="10"/>
      <c r="Y214" s="10"/>
    </row>
    <row r="215" spans="2:25" ht="12.75" thickBot="1">
      <c r="B215" s="4">
        <v>1886.01</v>
      </c>
      <c r="C215" s="7">
        <v>5.2</v>
      </c>
      <c r="D215" s="7">
        <v>0.2383</v>
      </c>
      <c r="E215" s="7">
        <v>0.275</v>
      </c>
      <c r="F215" s="32">
        <v>7.992232066</v>
      </c>
      <c r="G215" s="17">
        <v>154.8910229053902</v>
      </c>
      <c r="H215" s="17">
        <v>7.098178991991247</v>
      </c>
      <c r="I215" s="17">
        <v>8.191352172881214</v>
      </c>
      <c r="J215" s="17">
        <v>16.692317470797644</v>
      </c>
      <c r="V215" s="10">
        <f t="shared" si="3"/>
        <v>0.7943825662636108</v>
      </c>
      <c r="W215" s="10"/>
      <c r="X215" s="10"/>
      <c r="Y215" s="10"/>
    </row>
    <row r="216" spans="2:25" ht="12.75" thickBot="1">
      <c r="B216" s="4">
        <v>1886.02</v>
      </c>
      <c r="C216" s="7">
        <v>5.3</v>
      </c>
      <c r="D216" s="7">
        <v>0.2367</v>
      </c>
      <c r="E216" s="7">
        <v>0.28</v>
      </c>
      <c r="F216" s="32">
        <v>7.992232066</v>
      </c>
      <c r="G216" s="17">
        <v>157.86969642280155</v>
      </c>
      <c r="H216" s="17">
        <v>7.050520215712665</v>
      </c>
      <c r="I216" s="17">
        <v>8.340285848751781</v>
      </c>
      <c r="J216" s="17">
        <v>17.00664825946099</v>
      </c>
      <c r="V216" s="10">
        <f t="shared" si="3"/>
        <v>0.10277164547124329</v>
      </c>
      <c r="W216" s="10"/>
      <c r="X216" s="10"/>
      <c r="Y216" s="10"/>
    </row>
    <row r="217" spans="2:25" ht="12.75" thickBot="1">
      <c r="B217" s="4">
        <v>1886.03</v>
      </c>
      <c r="C217" s="7">
        <v>5.19</v>
      </c>
      <c r="D217" s="7">
        <v>0.235</v>
      </c>
      <c r="E217" s="7">
        <v>0.285</v>
      </c>
      <c r="F217" s="32">
        <v>7.897091074</v>
      </c>
      <c r="G217" s="17">
        <v>156.45563200706226</v>
      </c>
      <c r="H217" s="17">
        <v>7.084214551379503</v>
      </c>
      <c r="I217" s="17">
        <v>8.591494243162376</v>
      </c>
      <c r="J217" s="17">
        <v>16.843266101570126</v>
      </c>
      <c r="V217" s="10">
        <f t="shared" si="3"/>
        <v>0.039551698030685145</v>
      </c>
      <c r="W217" s="10"/>
      <c r="X217" s="10"/>
      <c r="Y217" s="10"/>
    </row>
    <row r="218" spans="2:25" ht="12.75" thickBot="1">
      <c r="B218" s="4">
        <v>1886.04</v>
      </c>
      <c r="C218" s="7">
        <v>5.12</v>
      </c>
      <c r="D218" s="7">
        <v>0.2333</v>
      </c>
      <c r="E218" s="7">
        <v>0.29</v>
      </c>
      <c r="F218" s="32">
        <v>7.801941983</v>
      </c>
      <c r="G218" s="17">
        <v>156.22777029819912</v>
      </c>
      <c r="H218" s="17">
        <v>7.1187380489394245</v>
      </c>
      <c r="I218" s="17">
        <v>8.848838552046432</v>
      </c>
      <c r="J218" s="17">
        <v>16.801716131246298</v>
      </c>
      <c r="V218" s="10">
        <f t="shared" si="3"/>
        <v>-0.756411156832149</v>
      </c>
      <c r="W218" s="10"/>
      <c r="X218" s="10"/>
      <c r="Y218" s="10"/>
    </row>
    <row r="219" spans="2:25" ht="12.75" thickBot="1">
      <c r="B219" s="4">
        <v>1886.05</v>
      </c>
      <c r="C219" s="7">
        <v>5.02</v>
      </c>
      <c r="D219" s="7">
        <v>0.2317</v>
      </c>
      <c r="E219" s="7">
        <v>0.295</v>
      </c>
      <c r="F219" s="32">
        <v>7.611651901</v>
      </c>
      <c r="G219" s="17">
        <v>157.00583336489598</v>
      </c>
      <c r="H219" s="17">
        <v>7.246663663475379</v>
      </c>
      <c r="I219" s="17">
        <v>9.226438414869387</v>
      </c>
      <c r="J219" s="17">
        <v>16.86319551509782</v>
      </c>
      <c r="V219" s="10">
        <f t="shared" si="3"/>
        <v>-0.6863657682826787</v>
      </c>
      <c r="W219" s="10"/>
      <c r="X219" s="10"/>
      <c r="Y219" s="10"/>
    </row>
    <row r="220" spans="2:25" ht="12.75" thickBot="1">
      <c r="B220" s="4">
        <v>1886.06</v>
      </c>
      <c r="C220" s="7">
        <v>5.25</v>
      </c>
      <c r="D220" s="7">
        <v>0.23</v>
      </c>
      <c r="E220" s="7">
        <v>0.3</v>
      </c>
      <c r="F220" s="32">
        <v>7.51650281</v>
      </c>
      <c r="G220" s="17">
        <v>166.27787637320128</v>
      </c>
      <c r="H220" s="17">
        <v>7.284554583968818</v>
      </c>
      <c r="I220" s="17">
        <v>9.501592935611502</v>
      </c>
      <c r="J220" s="17">
        <v>17.83149405537688</v>
      </c>
      <c r="V220" s="10">
        <f t="shared" si="3"/>
        <v>-1.1815645148795095</v>
      </c>
      <c r="W220" s="10"/>
      <c r="X220" s="10"/>
      <c r="Y220" s="10"/>
    </row>
    <row r="221" spans="2:25" ht="12.75" thickBot="1">
      <c r="B221" s="4">
        <v>1886.07</v>
      </c>
      <c r="C221" s="7">
        <v>5.33</v>
      </c>
      <c r="D221" s="7">
        <v>0.2283</v>
      </c>
      <c r="E221" s="7">
        <v>0.305</v>
      </c>
      <c r="F221" s="32">
        <v>7.611651901</v>
      </c>
      <c r="G221" s="17">
        <v>166.7014127161147</v>
      </c>
      <c r="H221" s="17">
        <v>7.140325051236207</v>
      </c>
      <c r="I221" s="17">
        <v>9.539199039102247</v>
      </c>
      <c r="J221" s="17">
        <v>17.8458450415322</v>
      </c>
      <c r="V221" s="10">
        <f t="shared" si="3"/>
        <v>-1.2784154550895561</v>
      </c>
      <c r="W221" s="10"/>
      <c r="X221" s="10"/>
      <c r="Y221" s="10"/>
    </row>
    <row r="222" spans="2:25" ht="12.75" thickBot="1">
      <c r="B222" s="4">
        <v>1886.08</v>
      </c>
      <c r="C222" s="7">
        <v>5.37</v>
      </c>
      <c r="D222" s="7">
        <v>0.2267</v>
      </c>
      <c r="E222" s="7">
        <v>0.31</v>
      </c>
      <c r="F222" s="32">
        <v>7.706792893</v>
      </c>
      <c r="G222" s="17">
        <v>165.87906834257262</v>
      </c>
      <c r="H222" s="17">
        <v>7.0027532203465945</v>
      </c>
      <c r="I222" s="17">
        <v>9.575886626852423</v>
      </c>
      <c r="J222" s="17">
        <v>17.723912799619264</v>
      </c>
      <c r="V222" s="10">
        <f t="shared" si="3"/>
        <v>-1.2188996505289236</v>
      </c>
      <c r="W222" s="10"/>
      <c r="X222" s="10"/>
      <c r="Y222" s="10"/>
    </row>
    <row r="223" spans="2:25" ht="12.75" thickBot="1">
      <c r="B223" s="4">
        <v>1886.09</v>
      </c>
      <c r="C223" s="7">
        <v>5.51</v>
      </c>
      <c r="D223" s="7">
        <v>0.225</v>
      </c>
      <c r="E223" s="7">
        <v>0.315</v>
      </c>
      <c r="F223" s="32">
        <v>7.706792893</v>
      </c>
      <c r="G223" s="17">
        <v>170.20366230308662</v>
      </c>
      <c r="H223" s="17">
        <v>6.95024029368321</v>
      </c>
      <c r="I223" s="17">
        <v>9.730336411156495</v>
      </c>
      <c r="J223" s="17">
        <v>18.14714392580002</v>
      </c>
      <c r="V223" s="10">
        <f t="shared" si="3"/>
        <v>-1.8281056024028892</v>
      </c>
      <c r="W223" s="10"/>
      <c r="X223" s="10"/>
      <c r="Y223" s="10"/>
    </row>
    <row r="224" spans="2:25" ht="12.75" thickBot="1">
      <c r="B224" s="4">
        <v>1886.1</v>
      </c>
      <c r="C224" s="7">
        <v>5.65</v>
      </c>
      <c r="D224" s="7">
        <v>0.2233</v>
      </c>
      <c r="E224" s="7">
        <v>0.32</v>
      </c>
      <c r="F224" s="32">
        <v>7.706792893</v>
      </c>
      <c r="G224" s="17">
        <v>174.52825626360064</v>
      </c>
      <c r="H224" s="17">
        <v>6.897727367019827</v>
      </c>
      <c r="I224" s="17">
        <v>9.884786195460567</v>
      </c>
      <c r="J224" s="17">
        <v>18.562381342866562</v>
      </c>
      <c r="V224" s="10">
        <f t="shared" si="3"/>
        <v>-1.6169692875049986</v>
      </c>
      <c r="W224" s="10"/>
      <c r="X224" s="10"/>
      <c r="Y224" s="10"/>
    </row>
    <row r="225" spans="2:25" ht="12.75" thickBot="1">
      <c r="B225" s="4">
        <v>1886.11</v>
      </c>
      <c r="C225" s="7">
        <v>5.79</v>
      </c>
      <c r="D225" s="7">
        <v>0.2217</v>
      </c>
      <c r="E225" s="7">
        <v>0.325</v>
      </c>
      <c r="F225" s="32">
        <v>7.706792893</v>
      </c>
      <c r="G225" s="17">
        <v>178.8528502241146</v>
      </c>
      <c r="H225" s="17">
        <v>6.848303436042524</v>
      </c>
      <c r="I225" s="17">
        <v>10.039235979764637</v>
      </c>
      <c r="J225" s="17">
        <v>18.96831263494283</v>
      </c>
      <c r="V225" s="10">
        <f t="shared" si="3"/>
        <v>-1.2491610121203287</v>
      </c>
      <c r="W225" s="10"/>
      <c r="X225" s="10"/>
      <c r="Y225" s="10"/>
    </row>
    <row r="226" spans="2:25" ht="12.75" thickBot="1">
      <c r="B226" s="4">
        <v>1886.12</v>
      </c>
      <c r="C226" s="7">
        <v>5.64</v>
      </c>
      <c r="D226" s="7">
        <v>0.22</v>
      </c>
      <c r="E226" s="7">
        <v>0.33</v>
      </c>
      <c r="F226" s="32">
        <v>7.801941983</v>
      </c>
      <c r="G226" s="17">
        <v>172.09465321910994</v>
      </c>
      <c r="H226" s="17">
        <v>6.712912005000743</v>
      </c>
      <c r="I226" s="17">
        <v>10.069368007501115</v>
      </c>
      <c r="J226" s="17">
        <v>18.194057556886438</v>
      </c>
      <c r="V226" s="10">
        <f t="shared" si="3"/>
        <v>-1.5594491509147677</v>
      </c>
      <c r="W226" s="10"/>
      <c r="X226" s="10"/>
      <c r="Y226" s="10"/>
    </row>
    <row r="227" spans="2:25" ht="12.75" thickBot="1">
      <c r="B227" s="4">
        <v>1887.01</v>
      </c>
      <c r="C227" s="7">
        <v>5.58</v>
      </c>
      <c r="D227" s="7">
        <v>0.2225</v>
      </c>
      <c r="E227" s="7">
        <v>0.3325</v>
      </c>
      <c r="F227" s="32">
        <v>7.992232066</v>
      </c>
      <c r="G227" s="17">
        <v>166.20998227155334</v>
      </c>
      <c r="H227" s="17">
        <v>6.627548576240255</v>
      </c>
      <c r="I227" s="17">
        <v>9.904089445392739</v>
      </c>
      <c r="J227" s="17">
        <v>17.512222096304953</v>
      </c>
      <c r="V227" s="10">
        <f t="shared" si="3"/>
        <v>-1.3574354538512825</v>
      </c>
      <c r="W227" s="10"/>
      <c r="X227" s="10"/>
      <c r="Y227" s="10"/>
    </row>
    <row r="228" spans="2:25" ht="12.75" thickBot="1">
      <c r="B228" s="4">
        <v>1887.02</v>
      </c>
      <c r="C228" s="7">
        <v>5.54</v>
      </c>
      <c r="D228" s="7">
        <v>0.225</v>
      </c>
      <c r="E228" s="7">
        <v>0.335</v>
      </c>
      <c r="F228" s="32">
        <v>8.087381157</v>
      </c>
      <c r="G228" s="17">
        <v>163.07704860163057</v>
      </c>
      <c r="H228" s="17">
        <v>6.623165331293659</v>
      </c>
      <c r="I228" s="17">
        <v>9.861157271037227</v>
      </c>
      <c r="J228" s="17">
        <v>17.125366596972317</v>
      </c>
      <c r="V228" s="10">
        <f t="shared" si="3"/>
        <v>-1.0341662992606508</v>
      </c>
      <c r="W228" s="10"/>
      <c r="X228" s="10"/>
      <c r="Y228" s="10"/>
    </row>
    <row r="229" spans="2:25" ht="12.75" thickBot="1">
      <c r="B229" s="4">
        <v>1887.03</v>
      </c>
      <c r="C229" s="7">
        <v>5.67</v>
      </c>
      <c r="D229" s="7">
        <v>0.2275</v>
      </c>
      <c r="E229" s="7">
        <v>0.3375</v>
      </c>
      <c r="F229" s="32">
        <v>8.087381157</v>
      </c>
      <c r="G229" s="17">
        <v>166.90376634860021</v>
      </c>
      <c r="H229" s="17">
        <v>6.6967560571969225</v>
      </c>
      <c r="I229" s="17">
        <v>9.93474799694049</v>
      </c>
      <c r="J229" s="17">
        <v>17.473213711513758</v>
      </c>
      <c r="V229" s="10">
        <f t="shared" si="3"/>
        <v>-0.6492491475880353</v>
      </c>
      <c r="W229" s="10"/>
      <c r="X229" s="10"/>
      <c r="Y229" s="10"/>
    </row>
    <row r="230" spans="2:25" ht="12.75" thickBot="1">
      <c r="B230" s="4">
        <v>1887.04</v>
      </c>
      <c r="C230" s="7">
        <v>5.8</v>
      </c>
      <c r="D230" s="7">
        <v>0.23</v>
      </c>
      <c r="E230" s="7">
        <v>0.34</v>
      </c>
      <c r="F230" s="32">
        <v>8.087381157</v>
      </c>
      <c r="G230" s="17">
        <v>170.7304840955699</v>
      </c>
      <c r="H230" s="17">
        <v>6.770346783100186</v>
      </c>
      <c r="I230" s="17">
        <v>10.008338722843753</v>
      </c>
      <c r="J230" s="17">
        <v>17.822983639100713</v>
      </c>
      <c r="V230" s="10">
        <f t="shared" si="3"/>
        <v>-0.9211360950197527</v>
      </c>
      <c r="W230" s="10"/>
      <c r="X230" s="10"/>
      <c r="Y230" s="10"/>
    </row>
    <row r="231" spans="2:25" ht="12.75" thickBot="1">
      <c r="B231" s="4">
        <v>1887.05</v>
      </c>
      <c r="C231" s="7">
        <v>5.9</v>
      </c>
      <c r="D231" s="7">
        <v>0.2325</v>
      </c>
      <c r="E231" s="7">
        <v>0.3425</v>
      </c>
      <c r="F231" s="32">
        <v>8.087381157</v>
      </c>
      <c r="G231" s="17">
        <v>173.6741131317004</v>
      </c>
      <c r="H231" s="17">
        <v>6.843937509003449</v>
      </c>
      <c r="I231" s="17">
        <v>10.081929448747017</v>
      </c>
      <c r="J231" s="17">
        <v>18.07544542745824</v>
      </c>
      <c r="V231" s="10">
        <f t="shared" si="3"/>
        <v>-1.413328952403175</v>
      </c>
      <c r="W231" s="10"/>
      <c r="X231" s="10"/>
      <c r="Y231" s="10"/>
    </row>
    <row r="232" spans="2:25" ht="12.75" thickBot="1">
      <c r="B232" s="4">
        <v>1887.06</v>
      </c>
      <c r="C232" s="7">
        <v>5.73</v>
      </c>
      <c r="D232" s="7">
        <v>0.235</v>
      </c>
      <c r="E232" s="7">
        <v>0.345</v>
      </c>
      <c r="F232" s="32">
        <v>7.992232066</v>
      </c>
      <c r="G232" s="17">
        <v>170.67799254767039</v>
      </c>
      <c r="H232" s="17">
        <v>6.999882765916672</v>
      </c>
      <c r="I232" s="17">
        <v>10.276423635069156</v>
      </c>
      <c r="J232" s="17">
        <v>17.70769566327299</v>
      </c>
      <c r="V232" s="10">
        <f t="shared" si="3"/>
        <v>-1.6903296682602296</v>
      </c>
      <c r="W232" s="10"/>
      <c r="X232" s="10"/>
      <c r="Y232" s="10"/>
    </row>
    <row r="233" spans="2:25" ht="12.75" thickBot="1">
      <c r="B233" s="4">
        <v>1887.07</v>
      </c>
      <c r="C233" s="7">
        <v>5.59</v>
      </c>
      <c r="D233" s="7">
        <v>0.2375</v>
      </c>
      <c r="E233" s="7">
        <v>0.3475</v>
      </c>
      <c r="F233" s="32">
        <v>7.897091074</v>
      </c>
      <c r="G233" s="17">
        <v>168.51386954132522</v>
      </c>
      <c r="H233" s="17">
        <v>7.159578535968647</v>
      </c>
      <c r="I233" s="17">
        <v>10.475593857890967</v>
      </c>
      <c r="J233" s="17">
        <v>17.43146053561307</v>
      </c>
      <c r="V233" s="10">
        <f t="shared" si="3"/>
        <v>-0.8347918983212921</v>
      </c>
      <c r="W233" s="10"/>
      <c r="X233" s="10"/>
      <c r="Y233" s="10"/>
    </row>
    <row r="234" spans="2:25" ht="12.75" thickBot="1">
      <c r="B234" s="4">
        <v>1887.08</v>
      </c>
      <c r="C234" s="7">
        <v>5.45</v>
      </c>
      <c r="D234" s="7">
        <v>0.24</v>
      </c>
      <c r="E234" s="7">
        <v>0.35</v>
      </c>
      <c r="F234" s="32">
        <v>7.992232066</v>
      </c>
      <c r="G234" s="17">
        <v>162.33770669891857</v>
      </c>
      <c r="H234" s="17">
        <v>7.14881644178724</v>
      </c>
      <c r="I234" s="17">
        <v>10.425357310939724</v>
      </c>
      <c r="J234" s="17">
        <v>16.739849614820702</v>
      </c>
      <c r="V234" s="10">
        <f t="shared" si="3"/>
        <v>-0.4443575215004607</v>
      </c>
      <c r="W234" s="10"/>
      <c r="X234" s="10"/>
      <c r="Y234" s="10"/>
    </row>
    <row r="235" spans="2:25" ht="12.75" thickBot="1">
      <c r="B235" s="4">
        <v>1887.09</v>
      </c>
      <c r="C235" s="7">
        <v>5.38</v>
      </c>
      <c r="D235" s="7">
        <v>0.2425</v>
      </c>
      <c r="E235" s="7">
        <v>0.3525</v>
      </c>
      <c r="F235" s="32">
        <v>7.897091074</v>
      </c>
      <c r="G235" s="17">
        <v>162.18329483583716</v>
      </c>
      <c r="H235" s="17">
        <v>7.310306505146936</v>
      </c>
      <c r="I235" s="17">
        <v>10.626321827069255</v>
      </c>
      <c r="J235" s="17">
        <v>16.676629667380144</v>
      </c>
      <c r="V235" s="10">
        <f t="shared" si="3"/>
        <v>-0.5720326085801659</v>
      </c>
      <c r="W235" s="10"/>
      <c r="X235" s="10"/>
      <c r="Y235" s="10"/>
    </row>
    <row r="236" spans="2:25" ht="12.75" thickBot="1">
      <c r="B236" s="4">
        <v>1887.1</v>
      </c>
      <c r="C236" s="7">
        <v>5.2</v>
      </c>
      <c r="D236" s="7">
        <v>0.245</v>
      </c>
      <c r="E236" s="7">
        <v>0.355</v>
      </c>
      <c r="F236" s="32">
        <v>7.992232066</v>
      </c>
      <c r="G236" s="17">
        <v>154.8910229053902</v>
      </c>
      <c r="H236" s="17">
        <v>7.297750117657807</v>
      </c>
      <c r="I236" s="17">
        <v>10.574290986810292</v>
      </c>
      <c r="J236" s="17">
        <v>15.88066681251731</v>
      </c>
      <c r="V236" s="10">
        <f t="shared" si="3"/>
        <v>-0.5869734353819673</v>
      </c>
      <c r="W236" s="10"/>
      <c r="X236" s="10"/>
      <c r="Y236" s="10"/>
    </row>
    <row r="237" spans="2:25" ht="12.75" thickBot="1">
      <c r="B237" s="4">
        <v>1887.11</v>
      </c>
      <c r="C237" s="7">
        <v>5.3</v>
      </c>
      <c r="D237" s="7">
        <v>0.2475</v>
      </c>
      <c r="E237" s="7">
        <v>0.3575</v>
      </c>
      <c r="F237" s="32">
        <v>8.087381157</v>
      </c>
      <c r="G237" s="17">
        <v>156.0123389149173</v>
      </c>
      <c r="H237" s="17">
        <v>7.2854818644230255</v>
      </c>
      <c r="I237" s="17">
        <v>10.523473804166592</v>
      </c>
      <c r="J237" s="17">
        <v>15.95071220106678</v>
      </c>
      <c r="V237" s="10">
        <f t="shared" si="3"/>
        <v>0.2783431067189319</v>
      </c>
      <c r="W237" s="10"/>
      <c r="X237" s="10"/>
      <c r="Y237" s="10"/>
    </row>
    <row r="238" spans="2:25" ht="12.75" thickBot="1">
      <c r="B238" s="4">
        <v>1887.12</v>
      </c>
      <c r="C238" s="7">
        <v>5.27</v>
      </c>
      <c r="D238" s="7">
        <v>0.25</v>
      </c>
      <c r="E238" s="7">
        <v>0.36</v>
      </c>
      <c r="F238" s="32">
        <v>8.277679339</v>
      </c>
      <c r="G238" s="17">
        <v>151.56293492658568</v>
      </c>
      <c r="H238" s="17">
        <v>7.189892548699511</v>
      </c>
      <c r="I238" s="17">
        <v>10.353445270127297</v>
      </c>
      <c r="J238" s="17">
        <v>15.45551345446995</v>
      </c>
      <c r="V238" s="10">
        <f t="shared" si="3"/>
        <v>0.5822249745982369</v>
      </c>
      <c r="W238" s="10"/>
      <c r="X238" s="10"/>
      <c r="Y238" s="10"/>
    </row>
    <row r="239" spans="2:25" ht="12.75" thickBot="1">
      <c r="B239" s="4">
        <v>1888.01</v>
      </c>
      <c r="C239" s="7">
        <v>5.31</v>
      </c>
      <c r="D239" s="7">
        <v>0.2483</v>
      </c>
      <c r="E239" s="7">
        <v>0.3517</v>
      </c>
      <c r="F239" s="32">
        <v>8.372844628</v>
      </c>
      <c r="G239" s="17">
        <v>150.9775866104845</v>
      </c>
      <c r="H239" s="17">
        <v>7.059837053744502</v>
      </c>
      <c r="I239" s="17">
        <v>9.999777252524936</v>
      </c>
      <c r="J239" s="17">
        <v>15.358662514259903</v>
      </c>
      <c r="V239" s="10">
        <f t="shared" si="3"/>
        <v>0.252136521758068</v>
      </c>
      <c r="W239" s="10"/>
      <c r="X239" s="10"/>
      <c r="Y239" s="10"/>
    </row>
    <row r="240" spans="2:25" ht="12.75" thickBot="1">
      <c r="B240" s="4">
        <v>1888.02</v>
      </c>
      <c r="C240" s="7">
        <v>5.28</v>
      </c>
      <c r="D240" s="7">
        <v>0.2467</v>
      </c>
      <c r="E240" s="7">
        <v>0.3433</v>
      </c>
      <c r="F240" s="32">
        <v>8.277679339</v>
      </c>
      <c r="G240" s="17">
        <v>151.85053062853368</v>
      </c>
      <c r="H240" s="17">
        <v>7.094985967056678</v>
      </c>
      <c r="I240" s="17">
        <v>9.873160447874168</v>
      </c>
      <c r="J240" s="17">
        <v>15.418178318820535</v>
      </c>
      <c r="V240" s="10">
        <f t="shared" si="3"/>
        <v>0.49477600599628246</v>
      </c>
      <c r="W240" s="10"/>
      <c r="X240" s="10"/>
      <c r="Y240" s="10"/>
    </row>
    <row r="241" spans="2:25" ht="12.75" thickBot="1">
      <c r="B241" s="4">
        <v>1888.03</v>
      </c>
      <c r="C241" s="7">
        <v>5.08</v>
      </c>
      <c r="D241" s="7">
        <v>0.245</v>
      </c>
      <c r="E241" s="7">
        <v>0.335</v>
      </c>
      <c r="F241" s="32">
        <v>8.277679339</v>
      </c>
      <c r="G241" s="17">
        <v>146.09861658957408</v>
      </c>
      <c r="H241" s="17">
        <v>7.046094697725521</v>
      </c>
      <c r="I241" s="17">
        <v>9.634456015257346</v>
      </c>
      <c r="J241" s="17">
        <v>14.80897236694657</v>
      </c>
      <c r="V241" s="10">
        <f t="shared" si="3"/>
        <v>0.713710056999151</v>
      </c>
      <c r="W241" s="10"/>
      <c r="X241" s="10"/>
      <c r="Y241" s="10"/>
    </row>
    <row r="242" spans="2:25" ht="12.75" thickBot="1">
      <c r="B242" s="4">
        <v>1888.04</v>
      </c>
      <c r="C242" s="7">
        <v>5.1</v>
      </c>
      <c r="D242" s="7">
        <v>0.2433</v>
      </c>
      <c r="E242" s="7">
        <v>0.3267</v>
      </c>
      <c r="F242" s="32">
        <v>8.18251405</v>
      </c>
      <c r="G242" s="17">
        <v>148.37967189313898</v>
      </c>
      <c r="H242" s="17">
        <v>7.078583170902101</v>
      </c>
      <c r="I242" s="17">
        <v>9.50502721715461</v>
      </c>
      <c r="J242" s="17">
        <v>15.02010868184446</v>
      </c>
      <c r="V242" s="10">
        <f t="shared" si="3"/>
        <v>0.4161364336060416</v>
      </c>
      <c r="W242" s="10"/>
      <c r="X242" s="10"/>
      <c r="Y242" s="10"/>
    </row>
    <row r="243" spans="2:25" ht="12.75" thickBot="1">
      <c r="B243" s="4">
        <v>1888.05</v>
      </c>
      <c r="C243" s="7">
        <v>5.17</v>
      </c>
      <c r="D243" s="7">
        <v>0.2417</v>
      </c>
      <c r="E243" s="7">
        <v>0.3183</v>
      </c>
      <c r="F243" s="32">
        <v>8.087381157</v>
      </c>
      <c r="G243" s="17">
        <v>152.18562116794763</v>
      </c>
      <c r="H243" s="17">
        <v>7.114751380327456</v>
      </c>
      <c r="I243" s="17">
        <v>9.369571222003431</v>
      </c>
      <c r="J243" s="17">
        <v>15.38791695722913</v>
      </c>
      <c r="V243" s="10">
        <f t="shared" si="3"/>
        <v>0.2689432008999191</v>
      </c>
      <c r="W243" s="10"/>
      <c r="X243" s="10"/>
      <c r="Y243" s="10"/>
    </row>
    <row r="244" spans="2:25" ht="12.75" thickBot="1">
      <c r="B244" s="4">
        <v>1888.06</v>
      </c>
      <c r="C244" s="7">
        <v>5.01</v>
      </c>
      <c r="D244" s="7">
        <v>0.24</v>
      </c>
      <c r="E244" s="7">
        <v>0.31</v>
      </c>
      <c r="F244" s="32">
        <v>7.992232066</v>
      </c>
      <c r="G244" s="17">
        <v>149.23154322230863</v>
      </c>
      <c r="H244" s="17">
        <v>7.14881644178724</v>
      </c>
      <c r="I244" s="17">
        <v>9.233887903975186</v>
      </c>
      <c r="J244" s="17">
        <v>15.077628818434691</v>
      </c>
      <c r="V244" s="10">
        <f t="shared" si="3"/>
        <v>-0.026739892746061145</v>
      </c>
      <c r="W244" s="10"/>
      <c r="X244" s="10"/>
      <c r="Y244" s="10"/>
    </row>
    <row r="245" spans="2:25" ht="12.75" thickBot="1">
      <c r="B245" s="4">
        <v>1888.07</v>
      </c>
      <c r="C245" s="7">
        <v>5.14</v>
      </c>
      <c r="D245" s="7">
        <v>0.2383</v>
      </c>
      <c r="E245" s="7">
        <v>0.3017</v>
      </c>
      <c r="F245" s="32">
        <v>8.087381157</v>
      </c>
      <c r="G245" s="17">
        <v>151.30253245710847</v>
      </c>
      <c r="H245" s="17">
        <v>7.014667993099018</v>
      </c>
      <c r="I245" s="17">
        <v>8.880928802005766</v>
      </c>
      <c r="J245" s="17">
        <v>15.279642515498177</v>
      </c>
      <c r="V245" s="10">
        <f t="shared" si="3"/>
        <v>0.5829940128324509</v>
      </c>
      <c r="W245" s="10"/>
      <c r="X245" s="10"/>
      <c r="Y245" s="10"/>
    </row>
    <row r="246" spans="2:25" ht="12.75" thickBot="1">
      <c r="B246" s="4">
        <v>1888.08</v>
      </c>
      <c r="C246" s="7">
        <v>5.25</v>
      </c>
      <c r="D246" s="7">
        <v>0.2367</v>
      </c>
      <c r="E246" s="7">
        <v>0.2933</v>
      </c>
      <c r="F246" s="32">
        <v>8.087381157</v>
      </c>
      <c r="G246" s="17">
        <v>154.54052439685205</v>
      </c>
      <c r="H246" s="17">
        <v>6.96756992852093</v>
      </c>
      <c r="I246" s="17">
        <v>8.6336639629708</v>
      </c>
      <c r="J246" s="17">
        <v>15.602911670088808</v>
      </c>
      <c r="V246" s="10">
        <f t="shared" si="3"/>
        <v>0.3897370133219553</v>
      </c>
      <c r="W246" s="10"/>
      <c r="X246" s="10"/>
      <c r="Y246" s="10"/>
    </row>
    <row r="247" spans="2:25" ht="12.75" thickBot="1">
      <c r="B247" s="4">
        <v>1888.09</v>
      </c>
      <c r="C247" s="7">
        <v>5.38</v>
      </c>
      <c r="D247" s="7">
        <v>0.235</v>
      </c>
      <c r="E247" s="7">
        <v>0.285</v>
      </c>
      <c r="F247" s="32">
        <v>8.087381157</v>
      </c>
      <c r="G247" s="17">
        <v>158.3672421438217</v>
      </c>
      <c r="H247" s="17">
        <v>6.91752823490671</v>
      </c>
      <c r="I247" s="17">
        <v>8.389342752971967</v>
      </c>
      <c r="J247" s="17">
        <v>15.987828821761424</v>
      </c>
      <c r="V247" s="10">
        <f t="shared" si="3"/>
        <v>0.2640443192404547</v>
      </c>
      <c r="W247" s="10"/>
      <c r="X247" s="10"/>
      <c r="Y247" s="10"/>
    </row>
    <row r="248" spans="2:25" ht="12.75" thickBot="1">
      <c r="B248" s="4">
        <v>1888.1</v>
      </c>
      <c r="C248" s="7">
        <v>5.35</v>
      </c>
      <c r="D248" s="7">
        <v>0.2333</v>
      </c>
      <c r="E248" s="7">
        <v>0.2767</v>
      </c>
      <c r="F248" s="32">
        <v>8.18251405</v>
      </c>
      <c r="G248" s="17">
        <v>155.65318522123403</v>
      </c>
      <c r="H248" s="17">
        <v>6.7876426377783</v>
      </c>
      <c r="I248" s="17">
        <v>8.050324551535601</v>
      </c>
      <c r="J248" s="17">
        <v>15.715941874329706</v>
      </c>
      <c r="V248" s="10">
        <f t="shared" si="3"/>
        <v>0.6207765732537425</v>
      </c>
      <c r="W248" s="10"/>
      <c r="X248" s="10"/>
      <c r="Y248" s="10"/>
    </row>
    <row r="249" spans="2:25" ht="12.75" thickBot="1">
      <c r="B249" s="4">
        <v>1888.11</v>
      </c>
      <c r="C249" s="7">
        <v>5.24</v>
      </c>
      <c r="D249" s="7">
        <v>0.2317</v>
      </c>
      <c r="E249" s="7">
        <v>0.2683</v>
      </c>
      <c r="F249" s="32">
        <v>8.277679339</v>
      </c>
      <c r="G249" s="17">
        <v>150.70014782074176</v>
      </c>
      <c r="H249" s="17">
        <v>6.663592414134707</v>
      </c>
      <c r="I249" s="17">
        <v>7.716192683264315</v>
      </c>
      <c r="J249" s="17">
        <v>15.223749016946284</v>
      </c>
      <c r="V249" s="10">
        <f t="shared" si="3"/>
        <v>1.1493525185091684</v>
      </c>
      <c r="W249" s="10"/>
      <c r="X249" s="10"/>
      <c r="Y249" s="10"/>
    </row>
    <row r="250" spans="2:25" ht="12.75" thickBot="1">
      <c r="B250" s="4">
        <v>1888.12</v>
      </c>
      <c r="C250" s="7">
        <v>5.14</v>
      </c>
      <c r="D250" s="7">
        <v>0.23</v>
      </c>
      <c r="E250" s="7">
        <v>0.26</v>
      </c>
      <c r="F250" s="32">
        <v>8.277679339</v>
      </c>
      <c r="G250" s="17">
        <v>147.82419080126195</v>
      </c>
      <c r="H250" s="17">
        <v>6.614701144803551</v>
      </c>
      <c r="I250" s="17">
        <v>7.477488250647492</v>
      </c>
      <c r="J250" s="17">
        <v>14.94674830108923</v>
      </c>
      <c r="V250" s="10">
        <f t="shared" si="3"/>
        <v>1.0472828751007093</v>
      </c>
      <c r="W250" s="10"/>
      <c r="X250" s="10"/>
      <c r="Y250" s="10"/>
    </row>
    <row r="251" spans="2:25" ht="12.75" thickBot="1">
      <c r="B251" s="4">
        <v>1889.01</v>
      </c>
      <c r="C251" s="7">
        <v>5.24</v>
      </c>
      <c r="D251" s="7">
        <v>0.2292</v>
      </c>
      <c r="E251" s="7">
        <v>0.2633</v>
      </c>
      <c r="F251" s="32">
        <v>7.992232066</v>
      </c>
      <c r="G251" s="17">
        <v>156.08249231235473</v>
      </c>
      <c r="H251" s="17">
        <v>6.827119701906814</v>
      </c>
      <c r="I251" s="17">
        <v>7.842847371344084</v>
      </c>
      <c r="J251" s="17">
        <v>15.802286071028167</v>
      </c>
      <c r="V251" s="10">
        <f t="shared" si="3"/>
        <v>0.9522174715154037</v>
      </c>
      <c r="W251" s="10"/>
      <c r="X251" s="10"/>
      <c r="Y251" s="10"/>
    </row>
    <row r="252" spans="2:25" ht="12.75" thickBot="1">
      <c r="B252" s="4">
        <v>1889.02</v>
      </c>
      <c r="C252" s="7">
        <v>5.3</v>
      </c>
      <c r="D252" s="7">
        <v>0.2283</v>
      </c>
      <c r="E252" s="7">
        <v>0.2667</v>
      </c>
      <c r="F252" s="32">
        <v>7.897091074</v>
      </c>
      <c r="G252" s="17">
        <v>159.77164732898456</v>
      </c>
      <c r="H252" s="17">
        <v>6.8822390726805995</v>
      </c>
      <c r="I252" s="17">
        <v>8.039829875969845</v>
      </c>
      <c r="J252" s="17">
        <v>16.192720447849</v>
      </c>
      <c r="V252" s="10">
        <f t="shared" si="3"/>
        <v>-0.04028683537035249</v>
      </c>
      <c r="W252" s="10"/>
      <c r="X252" s="10"/>
      <c r="Y252" s="10"/>
    </row>
    <row r="253" spans="2:25" ht="12.75" thickBot="1">
      <c r="B253" s="4">
        <v>1889.03</v>
      </c>
      <c r="C253" s="7">
        <v>5.19</v>
      </c>
      <c r="D253" s="7">
        <v>0.2275</v>
      </c>
      <c r="E253" s="7">
        <v>0.27</v>
      </c>
      <c r="F253" s="32">
        <v>7.801941983</v>
      </c>
      <c r="G253" s="17">
        <v>158.36369684524482</v>
      </c>
      <c r="H253" s="17">
        <v>6.941761277898496</v>
      </c>
      <c r="I253" s="17">
        <v>8.238573824319094</v>
      </c>
      <c r="J253" s="17">
        <v>16.065045360769293</v>
      </c>
      <c r="V253" s="10">
        <f t="shared" si="3"/>
        <v>-0.4673759687341601</v>
      </c>
      <c r="W253" s="10"/>
      <c r="X253" s="10"/>
      <c r="Y253" s="10"/>
    </row>
    <row r="254" spans="2:25" ht="12.75" thickBot="1">
      <c r="B254" s="4">
        <v>1889.04</v>
      </c>
      <c r="C254" s="7">
        <v>5.18</v>
      </c>
      <c r="D254" s="7">
        <v>0.2267</v>
      </c>
      <c r="E254" s="7">
        <v>0.2733</v>
      </c>
      <c r="F254" s="32">
        <v>7.801941983</v>
      </c>
      <c r="G254" s="17">
        <v>158.05856448138113</v>
      </c>
      <c r="H254" s="17">
        <v>6.917350688789402</v>
      </c>
      <c r="I254" s="17">
        <v>8.339267504394103</v>
      </c>
      <c r="J254" s="17">
        <v>16.05010453396749</v>
      </c>
      <c r="V254" s="10">
        <f t="shared" si="3"/>
        <v>-1.1542288060050243</v>
      </c>
      <c r="W254" s="10"/>
      <c r="X254" s="10"/>
      <c r="Y254" s="10"/>
    </row>
    <row r="255" spans="2:25" ht="12.75" thickBot="1">
      <c r="B255" s="4">
        <v>1889.05</v>
      </c>
      <c r="C255" s="7">
        <v>5.32</v>
      </c>
      <c r="D255" s="7">
        <v>0.2258</v>
      </c>
      <c r="E255" s="7">
        <v>0.2767</v>
      </c>
      <c r="F255" s="32">
        <v>7.611651901</v>
      </c>
      <c r="G255" s="17">
        <v>166.38865209188185</v>
      </c>
      <c r="H255" s="17">
        <v>7.062134895177992</v>
      </c>
      <c r="I255" s="17">
        <v>8.654086472523252</v>
      </c>
      <c r="J255" s="17">
        <v>16.91542107606839</v>
      </c>
      <c r="V255" s="10">
        <f t="shared" si="3"/>
        <v>-1.8920344760566596</v>
      </c>
      <c r="W255" s="10"/>
      <c r="X255" s="10"/>
      <c r="Y255" s="10"/>
    </row>
    <row r="256" spans="2:25" ht="12.75" thickBot="1">
      <c r="B256" s="4">
        <v>1889.06</v>
      </c>
      <c r="C256" s="7">
        <v>5.41</v>
      </c>
      <c r="D256" s="7">
        <v>0.225</v>
      </c>
      <c r="E256" s="7">
        <v>0.28</v>
      </c>
      <c r="F256" s="32">
        <v>7.611651901</v>
      </c>
      <c r="G256" s="17">
        <v>169.2034977099776</v>
      </c>
      <c r="H256" s="17">
        <v>7.037114045239363</v>
      </c>
      <c r="I256" s="17">
        <v>8.757297478520098</v>
      </c>
      <c r="J256" s="17">
        <v>17.219302943947696</v>
      </c>
      <c r="V256" s="10">
        <f t="shared" si="3"/>
        <v>-2.1940867380110216</v>
      </c>
      <c r="W256" s="10"/>
      <c r="X256" s="10"/>
      <c r="Y256" s="10"/>
    </row>
    <row r="257" spans="2:25" ht="12.75" thickBot="1">
      <c r="B257" s="4">
        <v>1889.07</v>
      </c>
      <c r="C257" s="7">
        <v>5.3</v>
      </c>
      <c r="D257" s="7">
        <v>0.2242</v>
      </c>
      <c r="E257" s="7">
        <v>0.2833</v>
      </c>
      <c r="F257" s="32">
        <v>7.611651901</v>
      </c>
      <c r="G257" s="17">
        <v>165.76313084341612</v>
      </c>
      <c r="H257" s="17">
        <v>7.012093195300735</v>
      </c>
      <c r="I257" s="17">
        <v>8.86050848451694</v>
      </c>
      <c r="J257" s="17">
        <v>16.889214491107527</v>
      </c>
      <c r="V257" s="10">
        <f t="shared" si="3"/>
        <v>-1.2080978828803701</v>
      </c>
      <c r="W257" s="10"/>
      <c r="X257" s="10"/>
      <c r="Y257" s="10"/>
    </row>
    <row r="258" spans="2:25" ht="12.75" thickBot="1">
      <c r="B258" s="4">
        <v>1889.08</v>
      </c>
      <c r="C258" s="7">
        <v>5.37</v>
      </c>
      <c r="D258" s="7">
        <v>0.2233</v>
      </c>
      <c r="E258" s="7">
        <v>0.2867</v>
      </c>
      <c r="F258" s="32">
        <v>7.611651901</v>
      </c>
      <c r="G258" s="17">
        <v>167.95245521304616</v>
      </c>
      <c r="H258" s="17">
        <v>6.983944739119777</v>
      </c>
      <c r="I258" s="17">
        <v>8.966847096756114</v>
      </c>
      <c r="J258" s="17">
        <v>17.13185397534574</v>
      </c>
      <c r="V258" s="10">
        <f t="shared" si="3"/>
        <v>-1.1605556369169232</v>
      </c>
      <c r="W258" s="10"/>
      <c r="X258" s="10"/>
      <c r="Y258" s="10"/>
    </row>
    <row r="259" spans="2:25" ht="12.75" thickBot="1">
      <c r="B259" s="4">
        <v>1889.09</v>
      </c>
      <c r="C259" s="7">
        <v>5.5</v>
      </c>
      <c r="D259" s="7">
        <v>0.2225</v>
      </c>
      <c r="E259" s="7">
        <v>0.29</v>
      </c>
      <c r="F259" s="32">
        <v>7.706792893</v>
      </c>
      <c r="G259" s="17">
        <v>169.89476273447846</v>
      </c>
      <c r="H259" s="17">
        <v>6.873015401531175</v>
      </c>
      <c r="I259" s="17">
        <v>8.958087489636137</v>
      </c>
      <c r="J259" s="17">
        <v>17.35078802634861</v>
      </c>
      <c r="V259" s="10">
        <f t="shared" si="3"/>
        <v>-1.585454611692077</v>
      </c>
      <c r="W259" s="10"/>
      <c r="X259" s="10"/>
      <c r="Y259" s="10"/>
    </row>
    <row r="260" spans="2:25" ht="12.75" thickBot="1">
      <c r="B260" s="4">
        <v>1889.1</v>
      </c>
      <c r="C260" s="7">
        <v>5.4</v>
      </c>
      <c r="D260" s="7">
        <v>0.2217</v>
      </c>
      <c r="E260" s="7">
        <v>0.2933</v>
      </c>
      <c r="F260" s="32">
        <v>7.706792893</v>
      </c>
      <c r="G260" s="17">
        <v>166.80576704839706</v>
      </c>
      <c r="H260" s="17">
        <v>6.848303436042524</v>
      </c>
      <c r="I260" s="17">
        <v>9.060024347276824</v>
      </c>
      <c r="J260" s="17">
        <v>17.0532144029555</v>
      </c>
      <c r="V260" s="10">
        <f t="shared" si="3"/>
        <v>-1.228132843875338</v>
      </c>
      <c r="W260" s="10"/>
      <c r="X260" s="10"/>
      <c r="Y260" s="10"/>
    </row>
    <row r="261" spans="2:25" ht="12.75" thickBot="1">
      <c r="B261" s="4">
        <v>1889.11</v>
      </c>
      <c r="C261" s="7">
        <v>5.35</v>
      </c>
      <c r="D261" s="7">
        <v>0.2208</v>
      </c>
      <c r="E261" s="7">
        <v>0.2967</v>
      </c>
      <c r="F261" s="32">
        <v>7.706792893</v>
      </c>
      <c r="G261" s="17">
        <v>165.2612692053563</v>
      </c>
      <c r="H261" s="17">
        <v>6.820502474867791</v>
      </c>
      <c r="I261" s="17">
        <v>9.165050200603593</v>
      </c>
      <c r="J261" s="17">
        <v>16.906021170249378</v>
      </c>
      <c r="V261" s="10">
        <f t="shared" si="3"/>
        <v>-1.0705827386362081</v>
      </c>
      <c r="W261" s="10"/>
      <c r="X261" s="10"/>
      <c r="Y261" s="10"/>
    </row>
    <row r="262" spans="2:25" ht="12.75" thickBot="1">
      <c r="B262" s="4">
        <v>1889.12</v>
      </c>
      <c r="C262" s="7">
        <v>5.32</v>
      </c>
      <c r="D262" s="7">
        <v>0.22</v>
      </c>
      <c r="E262" s="7">
        <v>0.3</v>
      </c>
      <c r="F262" s="32">
        <v>7.801941983</v>
      </c>
      <c r="G262" s="17">
        <v>162.33041757547252</v>
      </c>
      <c r="H262" s="17">
        <v>6.712912005000743</v>
      </c>
      <c r="I262" s="17">
        <v>9.153970915910104</v>
      </c>
      <c r="J262" s="17">
        <v>16.610338076603398</v>
      </c>
      <c r="V262" s="10">
        <f t="shared" si="3"/>
        <v>-0.9788665737113131</v>
      </c>
      <c r="W262" s="10"/>
      <c r="X262" s="10"/>
      <c r="Y262" s="10"/>
    </row>
    <row r="263" spans="2:25" ht="12.75" thickBot="1">
      <c r="B263" s="4">
        <v>1890.01</v>
      </c>
      <c r="C263" s="7">
        <v>5.38</v>
      </c>
      <c r="D263" s="7">
        <v>0.22</v>
      </c>
      <c r="E263" s="7">
        <v>0.2992</v>
      </c>
      <c r="F263" s="32">
        <v>7.611651901</v>
      </c>
      <c r="G263" s="17">
        <v>168.265215837279</v>
      </c>
      <c r="H263" s="17">
        <v>6.880733733122933</v>
      </c>
      <c r="I263" s="17">
        <v>9.35779787704719</v>
      </c>
      <c r="J263" s="17">
        <v>17.22007198218191</v>
      </c>
      <c r="V263" s="10">
        <f t="shared" si="3"/>
        <v>-1.0191587307034684</v>
      </c>
      <c r="W263" s="10"/>
      <c r="X263" s="10"/>
      <c r="Y263" s="10"/>
    </row>
    <row r="264" spans="2:25" ht="12.75" thickBot="1">
      <c r="B264" s="4">
        <v>1890.02</v>
      </c>
      <c r="C264" s="7">
        <v>5.32</v>
      </c>
      <c r="D264" s="7">
        <v>0.22</v>
      </c>
      <c r="E264" s="7">
        <v>0.2983</v>
      </c>
      <c r="F264" s="32">
        <v>7.611651901</v>
      </c>
      <c r="G264" s="17">
        <v>166.38865209188185</v>
      </c>
      <c r="H264" s="17">
        <v>6.880733733122933</v>
      </c>
      <c r="I264" s="17">
        <v>9.32964942086623</v>
      </c>
      <c r="J264" s="17">
        <v>17.026814982671414</v>
      </c>
      <c r="V264" s="10">
        <f t="shared" si="3"/>
        <v>-0.4730794593864225</v>
      </c>
      <c r="W264" s="10"/>
      <c r="X264" s="10"/>
      <c r="Y264" s="10"/>
    </row>
    <row r="265" spans="2:25" ht="12.75" thickBot="1">
      <c r="B265" s="4">
        <v>1890.03</v>
      </c>
      <c r="C265" s="7">
        <v>5.28</v>
      </c>
      <c r="D265" s="7">
        <v>0.22</v>
      </c>
      <c r="E265" s="7">
        <v>0.2975</v>
      </c>
      <c r="F265" s="32">
        <v>7.611651901</v>
      </c>
      <c r="G265" s="17">
        <v>165.1376095949504</v>
      </c>
      <c r="H265" s="17">
        <v>6.880733733122933</v>
      </c>
      <c r="I265" s="17">
        <v>9.304628570927603</v>
      </c>
      <c r="J265" s="17">
        <v>16.901122288589914</v>
      </c>
      <c r="V265" s="10">
        <f t="shared" si="3"/>
        <v>1.0741834439070672</v>
      </c>
      <c r="W265" s="10"/>
      <c r="X265" s="10"/>
      <c r="Y265" s="10"/>
    </row>
    <row r="266" spans="2:25" ht="12.75" thickBot="1">
      <c r="B266" s="4">
        <v>1890.04</v>
      </c>
      <c r="C266" s="7">
        <v>5.39</v>
      </c>
      <c r="D266" s="7">
        <v>0.22</v>
      </c>
      <c r="E266" s="7">
        <v>0.2967</v>
      </c>
      <c r="F266" s="32">
        <v>7.611651901</v>
      </c>
      <c r="G266" s="17">
        <v>168.57797646151184</v>
      </c>
      <c r="H266" s="17">
        <v>6.880733733122933</v>
      </c>
      <c r="I266" s="17">
        <v>9.279607720988974</v>
      </c>
      <c r="J266" s="17">
        <v>17.2578545426032</v>
      </c>
      <c r="V266" s="10">
        <f t="shared" si="3"/>
        <v>1.079490620476907</v>
      </c>
      <c r="W266" s="10"/>
      <c r="X266" s="10"/>
      <c r="Y266" s="10"/>
    </row>
    <row r="267" spans="2:25" ht="12.75" thickBot="1">
      <c r="B267" s="4">
        <v>1890.05</v>
      </c>
      <c r="C267" s="7">
        <v>5.62</v>
      </c>
      <c r="D267" s="7">
        <v>0.22</v>
      </c>
      <c r="E267" s="7">
        <v>0.2958</v>
      </c>
      <c r="F267" s="32">
        <v>7.706792893</v>
      </c>
      <c r="G267" s="17">
        <v>173.6015575577762</v>
      </c>
      <c r="H267" s="17">
        <v>6.795790509379139</v>
      </c>
      <c r="I267" s="17">
        <v>9.13724923942886</v>
      </c>
      <c r="J267" s="17">
        <v>17.786430487858627</v>
      </c>
      <c r="V267" s="10">
        <f t="shared" si="3"/>
        <v>1.0346612054145439</v>
      </c>
      <c r="W267" s="10"/>
      <c r="X267" s="10"/>
      <c r="Y267" s="10"/>
    </row>
    <row r="268" spans="2:25" ht="12.75" thickBot="1">
      <c r="B268" s="4">
        <v>1890.06</v>
      </c>
      <c r="C268" s="7">
        <v>5.58</v>
      </c>
      <c r="D268" s="7">
        <v>0.22</v>
      </c>
      <c r="E268" s="7">
        <v>0.295</v>
      </c>
      <c r="F268" s="32">
        <v>7.706792893</v>
      </c>
      <c r="G268" s="17">
        <v>172.3659592833436</v>
      </c>
      <c r="H268" s="17">
        <v>6.795790509379139</v>
      </c>
      <c r="I268" s="17">
        <v>9.112537273940209</v>
      </c>
      <c r="J268" s="17">
        <v>17.68436084445017</v>
      </c>
      <c r="V268" s="10">
        <f t="shared" si="3"/>
        <v>1.569225030860487</v>
      </c>
      <c r="W268" s="10"/>
      <c r="X268" s="10"/>
      <c r="Y268" s="10"/>
    </row>
    <row r="269" spans="2:25" ht="12.75" thickBot="1">
      <c r="B269" s="4">
        <v>1890.07</v>
      </c>
      <c r="C269" s="7">
        <v>5.54</v>
      </c>
      <c r="D269" s="7">
        <v>0.22</v>
      </c>
      <c r="E269" s="7">
        <v>0.2942</v>
      </c>
      <c r="F269" s="32">
        <v>7.706792893</v>
      </c>
      <c r="G269" s="17">
        <v>171.13036100891105</v>
      </c>
      <c r="H269" s="17">
        <v>6.795790509379139</v>
      </c>
      <c r="I269" s="17">
        <v>9.087825308451558</v>
      </c>
      <c r="J269" s="17">
        <v>17.589295440864863</v>
      </c>
      <c r="V269" s="10">
        <f t="shared" si="3"/>
        <v>2.379310434875819</v>
      </c>
      <c r="W269" s="10"/>
      <c r="X269" s="10"/>
      <c r="Y269" s="10"/>
    </row>
    <row r="270" spans="2:25" ht="12.75" thickBot="1">
      <c r="B270" s="4">
        <v>1890.08</v>
      </c>
      <c r="C270" s="7">
        <v>5.41</v>
      </c>
      <c r="D270" s="7">
        <v>0.22</v>
      </c>
      <c r="E270" s="7">
        <v>0.2933</v>
      </c>
      <c r="F270" s="32">
        <v>7.992232066</v>
      </c>
      <c r="G270" s="17">
        <v>161.14623729195407</v>
      </c>
      <c r="H270" s="17">
        <v>6.55308173830497</v>
      </c>
      <c r="I270" s="17">
        <v>8.73644942656749</v>
      </c>
      <c r="J270" s="17">
        <v>16.596791133979107</v>
      </c>
      <c r="V270" s="10">
        <f t="shared" si="3"/>
        <v>2.399347071628984</v>
      </c>
      <c r="W270" s="10"/>
      <c r="X270" s="10"/>
      <c r="Y270" s="10"/>
    </row>
    <row r="271" spans="2:25" ht="12.75" thickBot="1">
      <c r="B271" s="4">
        <v>1890.09</v>
      </c>
      <c r="C271" s="7">
        <v>5.32</v>
      </c>
      <c r="D271" s="7">
        <v>0.22</v>
      </c>
      <c r="E271" s="7">
        <v>0.2925</v>
      </c>
      <c r="F271" s="32">
        <v>8.087381157</v>
      </c>
      <c r="G271" s="17">
        <v>156.60106472214343</v>
      </c>
      <c r="H271" s="17">
        <v>6.475983879487134</v>
      </c>
      <c r="I271" s="17">
        <v>8.610114930681757</v>
      </c>
      <c r="J271" s="17">
        <v>16.1697020006153</v>
      </c>
      <c r="V271" s="10">
        <f t="shared" si="3"/>
        <v>3.1009768799735618</v>
      </c>
      <c r="W271" s="10"/>
      <c r="X271" s="10"/>
      <c r="Y271" s="10"/>
    </row>
    <row r="272" spans="2:25" ht="12.75" thickBot="1">
      <c r="B272" s="4">
        <v>1890.1</v>
      </c>
      <c r="C272" s="7">
        <v>5.08</v>
      </c>
      <c r="D272" s="7">
        <v>0.22</v>
      </c>
      <c r="E272" s="7">
        <v>0.2917</v>
      </c>
      <c r="F272" s="32">
        <v>8.087381157</v>
      </c>
      <c r="G272" s="17">
        <v>149.53635503543018</v>
      </c>
      <c r="H272" s="17">
        <v>6.475983879487134</v>
      </c>
      <c r="I272" s="17">
        <v>8.586565898392713</v>
      </c>
      <c r="J272" s="17">
        <v>15.482849163344435</v>
      </c>
      <c r="V272" s="10">
        <f t="shared" si="3"/>
        <v>3.3061872722891863</v>
      </c>
      <c r="W272" s="10"/>
      <c r="X272" s="10"/>
      <c r="Y272" s="10"/>
    </row>
    <row r="273" spans="2:25" ht="12.75" thickBot="1">
      <c r="B273" s="4">
        <v>1890.11</v>
      </c>
      <c r="C273" s="7">
        <v>4.71</v>
      </c>
      <c r="D273" s="7">
        <v>0.22</v>
      </c>
      <c r="E273" s="7">
        <v>0.2908</v>
      </c>
      <c r="F273" s="32">
        <v>7.897091074</v>
      </c>
      <c r="G273" s="17">
        <v>141.98574696594665</v>
      </c>
      <c r="H273" s="17">
        <v>6.632030643844643</v>
      </c>
      <c r="I273" s="17">
        <v>8.766338687409192</v>
      </c>
      <c r="J273" s="17">
        <v>14.7450434932928</v>
      </c>
      <c r="V273" s="10">
        <f aca="true" t="shared" si="4" ref="V273:V336">J291-$O$3</f>
        <v>3.2743872441403497</v>
      </c>
      <c r="W273" s="10"/>
      <c r="X273" s="10"/>
      <c r="Y273" s="10"/>
    </row>
    <row r="274" spans="2:25" ht="12.75" thickBot="1">
      <c r="B274" s="4">
        <v>1890.12</v>
      </c>
      <c r="C274" s="7">
        <v>4.6</v>
      </c>
      <c r="D274" s="7">
        <v>0.22</v>
      </c>
      <c r="E274" s="7">
        <v>0.29</v>
      </c>
      <c r="F274" s="32">
        <v>7.897091074</v>
      </c>
      <c r="G274" s="17">
        <v>138.66973164402432</v>
      </c>
      <c r="H274" s="17">
        <v>6.632030643844643</v>
      </c>
      <c r="I274" s="17">
        <v>8.742222212340664</v>
      </c>
      <c r="J274" s="17">
        <v>14.442991231338437</v>
      </c>
      <c r="V274" s="10">
        <f t="shared" si="4"/>
        <v>3.132206427787292</v>
      </c>
      <c r="W274" s="10"/>
      <c r="X274" s="10"/>
      <c r="Y274" s="10"/>
    </row>
    <row r="275" spans="2:25" ht="12.75" thickBot="1">
      <c r="B275" s="4">
        <v>1891.01</v>
      </c>
      <c r="C275" s="7">
        <v>4.84</v>
      </c>
      <c r="D275" s="7">
        <v>0.22</v>
      </c>
      <c r="E275" s="7">
        <v>0.2942</v>
      </c>
      <c r="F275" s="32">
        <v>7.801941983</v>
      </c>
      <c r="G275" s="17">
        <v>147.68406411001632</v>
      </c>
      <c r="H275" s="17">
        <v>6.712912005000743</v>
      </c>
      <c r="I275" s="17">
        <v>8.976994144869176</v>
      </c>
      <c r="J275" s="17">
        <v>15.428980086469089</v>
      </c>
      <c r="V275" s="10">
        <f t="shared" si="4"/>
        <v>2.5748084651560994</v>
      </c>
      <c r="W275" s="10"/>
      <c r="X275" s="10"/>
      <c r="Y275" s="10"/>
    </row>
    <row r="276" spans="2:25" ht="12.75" thickBot="1">
      <c r="B276" s="4">
        <v>1891.02</v>
      </c>
      <c r="C276" s="7">
        <v>4.9</v>
      </c>
      <c r="D276" s="7">
        <v>0.22</v>
      </c>
      <c r="E276" s="7">
        <v>0.2983</v>
      </c>
      <c r="F276" s="32">
        <v>7.897091074</v>
      </c>
      <c r="G276" s="17">
        <v>147.7134097947216</v>
      </c>
      <c r="H276" s="17">
        <v>6.632030643844643</v>
      </c>
      <c r="I276" s="17">
        <v>8.992430641176622</v>
      </c>
      <c r="J276" s="17">
        <v>15.476522332432536</v>
      </c>
      <c r="V276" s="10">
        <f t="shared" si="4"/>
        <v>2.56722583382437</v>
      </c>
      <c r="W276" s="10"/>
      <c r="X276" s="10"/>
      <c r="Y276" s="10"/>
    </row>
    <row r="277" spans="2:25" ht="12.75" thickBot="1">
      <c r="B277" s="4">
        <v>1891.03</v>
      </c>
      <c r="C277" s="7">
        <v>4.81</v>
      </c>
      <c r="D277" s="7">
        <v>0.22</v>
      </c>
      <c r="E277" s="7">
        <v>0.3025</v>
      </c>
      <c r="F277" s="32">
        <v>7.992232066</v>
      </c>
      <c r="G277" s="17">
        <v>143.27419618748593</v>
      </c>
      <c r="H277" s="17">
        <v>6.55308173830497</v>
      </c>
      <c r="I277" s="17">
        <v>9.010487390169333</v>
      </c>
      <c r="J277" s="17">
        <v>15.051623357657382</v>
      </c>
      <c r="V277" s="10">
        <f t="shared" si="4"/>
        <v>2.057193840238746</v>
      </c>
      <c r="W277" s="10"/>
      <c r="X277" s="10"/>
      <c r="Y277" s="10"/>
    </row>
    <row r="278" spans="2:25" ht="12.75" thickBot="1">
      <c r="B278" s="4">
        <v>1891.04</v>
      </c>
      <c r="C278" s="7">
        <v>4.97</v>
      </c>
      <c r="D278" s="7">
        <v>0.22</v>
      </c>
      <c r="E278" s="7">
        <v>0.3067</v>
      </c>
      <c r="F278" s="32">
        <v>8.087381157</v>
      </c>
      <c r="G278" s="17">
        <v>146.2983630956866</v>
      </c>
      <c r="H278" s="17">
        <v>6.475983879487134</v>
      </c>
      <c r="I278" s="17">
        <v>9.02811025381229</v>
      </c>
      <c r="J278" s="17">
        <v>15.408945125474121</v>
      </c>
      <c r="V278" s="10">
        <f t="shared" si="4"/>
        <v>2.4031369459752483</v>
      </c>
      <c r="W278" s="10"/>
      <c r="X278" s="10"/>
      <c r="Y278" s="10"/>
    </row>
    <row r="279" spans="2:25" ht="12.75" thickBot="1">
      <c r="B279" s="4">
        <v>1891.05</v>
      </c>
      <c r="C279" s="7">
        <v>4.95</v>
      </c>
      <c r="D279" s="7">
        <v>0.22</v>
      </c>
      <c r="E279" s="7">
        <v>0.3108</v>
      </c>
      <c r="F279" s="32">
        <v>7.992232066</v>
      </c>
      <c r="G279" s="17">
        <v>147.4443391118618</v>
      </c>
      <c r="H279" s="17">
        <v>6.55308173830497</v>
      </c>
      <c r="I279" s="17">
        <v>9.257717292114478</v>
      </c>
      <c r="J279" s="17">
        <v>15.566495230713251</v>
      </c>
      <c r="V279" s="10">
        <f t="shared" si="4"/>
        <v>1.8262347214505432</v>
      </c>
      <c r="W279" s="10"/>
      <c r="X279" s="10"/>
      <c r="Y279" s="10"/>
    </row>
    <row r="280" spans="2:25" ht="12.75" thickBot="1">
      <c r="B280" s="4">
        <v>1891.06</v>
      </c>
      <c r="C280" s="7">
        <v>4.85</v>
      </c>
      <c r="D280" s="7">
        <v>0.22</v>
      </c>
      <c r="E280" s="7">
        <v>0.315</v>
      </c>
      <c r="F280" s="32">
        <v>7.801941983</v>
      </c>
      <c r="G280" s="17">
        <v>147.98919647387999</v>
      </c>
      <c r="H280" s="17">
        <v>6.712912005000743</v>
      </c>
      <c r="I280" s="17">
        <v>9.61166946170561</v>
      </c>
      <c r="J280" s="17">
        <v>15.658211395638146</v>
      </c>
      <c r="V280" s="10">
        <f t="shared" si="4"/>
        <v>1.3759312819262846</v>
      </c>
      <c r="W280" s="10"/>
      <c r="X280" s="10"/>
      <c r="Y280" s="10"/>
    </row>
    <row r="281" spans="2:25" ht="12.75" thickBot="1">
      <c r="B281" s="4">
        <v>1891.07</v>
      </c>
      <c r="C281" s="7">
        <v>4.77</v>
      </c>
      <c r="D281" s="7">
        <v>0.22</v>
      </c>
      <c r="E281" s="7">
        <v>0.3192</v>
      </c>
      <c r="F281" s="32">
        <v>7.706792893</v>
      </c>
      <c r="G281" s="17">
        <v>147.34509422608403</v>
      </c>
      <c r="H281" s="17">
        <v>6.795790509379139</v>
      </c>
      <c r="I281" s="17">
        <v>9.860074229971914</v>
      </c>
      <c r="J281" s="17">
        <v>15.61791923864599</v>
      </c>
      <c r="V281" s="10">
        <f t="shared" si="4"/>
        <v>1.0195657387493142</v>
      </c>
      <c r="W281" s="10"/>
      <c r="X281" s="10"/>
      <c r="Y281" s="10"/>
    </row>
    <row r="282" spans="2:25" ht="12.75" thickBot="1">
      <c r="B282" s="4">
        <v>1891.08</v>
      </c>
      <c r="C282" s="7">
        <v>4.93</v>
      </c>
      <c r="D282" s="7">
        <v>0.22</v>
      </c>
      <c r="E282" s="7">
        <v>0.3233</v>
      </c>
      <c r="F282" s="32">
        <v>7.706792893</v>
      </c>
      <c r="G282" s="17">
        <v>152.28748732381433</v>
      </c>
      <c r="H282" s="17">
        <v>6.795790509379139</v>
      </c>
      <c r="I282" s="17">
        <v>9.986723053101253</v>
      </c>
      <c r="J282" s="17">
        <v>16.163998509963037</v>
      </c>
      <c r="V282" s="10">
        <f t="shared" si="4"/>
        <v>0.4881158855229941</v>
      </c>
      <c r="W282" s="10"/>
      <c r="X282" s="10"/>
      <c r="Y282" s="10"/>
    </row>
    <row r="283" spans="2:25" ht="12.75" thickBot="1">
      <c r="B283" s="4">
        <v>1891.09</v>
      </c>
      <c r="C283" s="7">
        <v>5.33</v>
      </c>
      <c r="D283" s="7">
        <v>0.22</v>
      </c>
      <c r="E283" s="7">
        <v>0.3275</v>
      </c>
      <c r="F283" s="32">
        <v>7.611651901</v>
      </c>
      <c r="G283" s="17">
        <v>166.7014127161147</v>
      </c>
      <c r="H283" s="17">
        <v>6.880733733122933</v>
      </c>
      <c r="I283" s="17">
        <v>10.242910443626185</v>
      </c>
      <c r="J283" s="17">
        <v>17.711261413256526</v>
      </c>
      <c r="V283" s="10">
        <f t="shared" si="4"/>
        <v>0.26251106223286413</v>
      </c>
      <c r="W283" s="10"/>
      <c r="X283" s="10"/>
      <c r="Y283" s="10"/>
    </row>
    <row r="284" spans="2:25" ht="12.75" thickBot="1">
      <c r="B284" s="4">
        <v>1891.1</v>
      </c>
      <c r="C284" s="7">
        <v>5.33</v>
      </c>
      <c r="D284" s="7">
        <v>0.22</v>
      </c>
      <c r="E284" s="7">
        <v>0.3317</v>
      </c>
      <c r="F284" s="32">
        <v>7.611651901</v>
      </c>
      <c r="G284" s="17">
        <v>166.7014127161147</v>
      </c>
      <c r="H284" s="17">
        <v>6.880733733122933</v>
      </c>
      <c r="I284" s="17">
        <v>10.374269905803986</v>
      </c>
      <c r="J284" s="17">
        <v>17.716568589826366</v>
      </c>
      <c r="V284" s="10">
        <f t="shared" si="4"/>
        <v>0.4654636089054627</v>
      </c>
      <c r="W284" s="10"/>
      <c r="X284" s="10"/>
      <c r="Y284" s="10"/>
    </row>
    <row r="285" spans="2:25" ht="12.75" thickBot="1">
      <c r="B285" s="4">
        <v>1891.11</v>
      </c>
      <c r="C285" s="7">
        <v>5.25</v>
      </c>
      <c r="D285" s="7">
        <v>0.22</v>
      </c>
      <c r="E285" s="7">
        <v>0.3358</v>
      </c>
      <c r="F285" s="32">
        <v>7.51650281</v>
      </c>
      <c r="G285" s="17">
        <v>166.27787637320128</v>
      </c>
      <c r="H285" s="17">
        <v>6.967834819448434</v>
      </c>
      <c r="I285" s="17">
        <v>10.635449692594472</v>
      </c>
      <c r="J285" s="17">
        <v>17.671739174764003</v>
      </c>
      <c r="V285" s="10">
        <f t="shared" si="4"/>
        <v>-0.8560906585732031</v>
      </c>
      <c r="W285" s="10"/>
      <c r="X285" s="10"/>
      <c r="Y285" s="10"/>
    </row>
    <row r="286" spans="2:25" ht="12.75" thickBot="1">
      <c r="B286" s="4">
        <v>1891.12</v>
      </c>
      <c r="C286" s="7">
        <v>5.41</v>
      </c>
      <c r="D286" s="7">
        <v>0.22</v>
      </c>
      <c r="E286" s="7">
        <v>0.34</v>
      </c>
      <c r="F286" s="32">
        <v>7.51650281</v>
      </c>
      <c r="G286" s="17">
        <v>171.34539260552742</v>
      </c>
      <c r="H286" s="17">
        <v>6.967834819448434</v>
      </c>
      <c r="I286" s="17">
        <v>10.768471993693035</v>
      </c>
      <c r="J286" s="17">
        <v>18.206303000209946</v>
      </c>
      <c r="V286" s="10">
        <f t="shared" si="4"/>
        <v>-1.2205741057517656</v>
      </c>
      <c r="W286" s="10"/>
      <c r="X286" s="10"/>
      <c r="Y286" s="10"/>
    </row>
    <row r="287" spans="2:25" ht="12.75" thickBot="1">
      <c r="B287" s="4">
        <v>1892.01</v>
      </c>
      <c r="C287" s="7">
        <v>5.51</v>
      </c>
      <c r="D287" s="7">
        <v>0.2217</v>
      </c>
      <c r="E287" s="7">
        <v>0.3425</v>
      </c>
      <c r="F287" s="32">
        <v>7.326212727</v>
      </c>
      <c r="G287" s="17">
        <v>179.04535725065358</v>
      </c>
      <c r="H287" s="17">
        <v>7.20405729627403</v>
      </c>
      <c r="I287" s="17">
        <v>11.129407415308323</v>
      </c>
      <c r="J287" s="17">
        <v>19.016388404225278</v>
      </c>
      <c r="V287" s="10">
        <f t="shared" si="4"/>
        <v>-2.2872237865885126</v>
      </c>
      <c r="W287" s="10"/>
      <c r="X287" s="10"/>
      <c r="Y287" s="10"/>
    </row>
    <row r="288" spans="2:25" ht="12.75" thickBot="1">
      <c r="B288" s="4">
        <v>1892.02</v>
      </c>
      <c r="C288" s="7">
        <v>5.52</v>
      </c>
      <c r="D288" s="7">
        <v>0.2233</v>
      </c>
      <c r="E288" s="7">
        <v>0.345</v>
      </c>
      <c r="F288" s="32">
        <v>7.326212727</v>
      </c>
      <c r="G288" s="17">
        <v>179.37030345256036</v>
      </c>
      <c r="H288" s="17">
        <v>7.25604868857912</v>
      </c>
      <c r="I288" s="17">
        <v>11.210643965785023</v>
      </c>
      <c r="J288" s="17">
        <v>19.036425040978443</v>
      </c>
      <c r="V288" s="10">
        <f t="shared" si="4"/>
        <v>-2.049021433541645</v>
      </c>
      <c r="W288" s="10"/>
      <c r="X288" s="10"/>
      <c r="Y288" s="10"/>
    </row>
    <row r="289" spans="2:25" ht="12.75" thickBot="1">
      <c r="B289" s="4">
        <v>1892.03</v>
      </c>
      <c r="C289" s="7">
        <v>5.58</v>
      </c>
      <c r="D289" s="7">
        <v>0.225</v>
      </c>
      <c r="E289" s="7">
        <v>0.3475</v>
      </c>
      <c r="F289" s="32">
        <v>7.135922645</v>
      </c>
      <c r="G289" s="17">
        <v>186.15514994837784</v>
      </c>
      <c r="H289" s="17">
        <v>7.506256046305558</v>
      </c>
      <c r="I289" s="17">
        <v>11.592995449294138</v>
      </c>
      <c r="J289" s="17">
        <v>19.73805484932302</v>
      </c>
      <c r="V289" s="10">
        <f t="shared" si="4"/>
        <v>-1.6250088902106992</v>
      </c>
      <c r="W289" s="10"/>
      <c r="X289" s="10"/>
      <c r="Y289" s="10"/>
    </row>
    <row r="290" spans="2:25" ht="12.75" thickBot="1">
      <c r="B290" s="4">
        <v>1892.04</v>
      </c>
      <c r="C290" s="7">
        <v>5.57</v>
      </c>
      <c r="D290" s="7">
        <v>0.2267</v>
      </c>
      <c r="E290" s="7">
        <v>0.35</v>
      </c>
      <c r="F290" s="32">
        <v>7.040773554</v>
      </c>
      <c r="G290" s="17">
        <v>188.33273287800444</v>
      </c>
      <c r="H290" s="17">
        <v>7.665176040115549</v>
      </c>
      <c r="I290" s="17">
        <v>11.834193268815358</v>
      </c>
      <c r="J290" s="17">
        <v>19.943265241638645</v>
      </c>
      <c r="V290" s="10">
        <f t="shared" si="4"/>
        <v>-1.365283815829276</v>
      </c>
      <c r="W290" s="10"/>
      <c r="X290" s="10"/>
      <c r="Y290" s="10"/>
    </row>
    <row r="291" spans="2:25" ht="12.75" thickBot="1">
      <c r="B291" s="4">
        <v>1892.05</v>
      </c>
      <c r="C291" s="7">
        <v>5.57</v>
      </c>
      <c r="D291" s="7">
        <v>0.2283</v>
      </c>
      <c r="E291" s="7">
        <v>0.3525</v>
      </c>
      <c r="F291" s="32">
        <v>7.040773554</v>
      </c>
      <c r="G291" s="17">
        <v>188.33273287800444</v>
      </c>
      <c r="H291" s="17">
        <v>7.719275209344419</v>
      </c>
      <c r="I291" s="17">
        <v>11.918723220735469</v>
      </c>
      <c r="J291" s="17">
        <v>19.91146521348981</v>
      </c>
      <c r="V291" s="10">
        <f t="shared" si="4"/>
        <v>-0.6946665687777909</v>
      </c>
      <c r="W291" s="10"/>
      <c r="X291" s="10"/>
      <c r="Y291" s="10"/>
    </row>
    <row r="292" spans="2:25" ht="12.75" thickBot="1">
      <c r="B292" s="4">
        <v>1892.06</v>
      </c>
      <c r="C292" s="7">
        <v>5.54</v>
      </c>
      <c r="D292" s="7">
        <v>0.23</v>
      </c>
      <c r="E292" s="7">
        <v>0.355</v>
      </c>
      <c r="F292" s="32">
        <v>7.040773554</v>
      </c>
      <c r="G292" s="17">
        <v>187.31837345496314</v>
      </c>
      <c r="H292" s="17">
        <v>7.7767555766500935</v>
      </c>
      <c r="I292" s="17">
        <v>12.003253172655578</v>
      </c>
      <c r="J292" s="17">
        <v>19.76928439713675</v>
      </c>
      <c r="V292" s="10">
        <f t="shared" si="4"/>
        <v>-1.0243836338845256</v>
      </c>
      <c r="W292" s="10"/>
      <c r="X292" s="10"/>
      <c r="Y292" s="10"/>
    </row>
    <row r="293" spans="2:25" ht="12.75" thickBot="1">
      <c r="B293" s="4">
        <v>1892.07</v>
      </c>
      <c r="C293" s="7">
        <v>5.54</v>
      </c>
      <c r="D293" s="7">
        <v>0.2317</v>
      </c>
      <c r="E293" s="7">
        <v>0.3575</v>
      </c>
      <c r="F293" s="32">
        <v>7.231071736</v>
      </c>
      <c r="G293" s="17">
        <v>182.38876589123083</v>
      </c>
      <c r="H293" s="17">
        <v>7.628064450721694</v>
      </c>
      <c r="I293" s="17">
        <v>11.769672167168777</v>
      </c>
      <c r="J293" s="17">
        <v>19.21188643450556</v>
      </c>
      <c r="V293" s="10">
        <f t="shared" si="4"/>
        <v>-0.897208617401235</v>
      </c>
      <c r="W293" s="10"/>
      <c r="X293" s="10"/>
      <c r="Y293" s="10"/>
    </row>
    <row r="294" spans="2:25" ht="12.75" thickBot="1">
      <c r="B294" s="4">
        <v>1892.08</v>
      </c>
      <c r="C294" s="7">
        <v>5.62</v>
      </c>
      <c r="D294" s="7">
        <v>0.2333</v>
      </c>
      <c r="E294" s="7">
        <v>0.36</v>
      </c>
      <c r="F294" s="32">
        <v>7.326212727</v>
      </c>
      <c r="G294" s="17">
        <v>182.61976547162854</v>
      </c>
      <c r="H294" s="17">
        <v>7.580994890485932</v>
      </c>
      <c r="I294" s="17">
        <v>11.698063268645244</v>
      </c>
      <c r="J294" s="17">
        <v>19.20430380317383</v>
      </c>
      <c r="V294" s="10">
        <f t="shared" si="4"/>
        <v>-0.43434137289953867</v>
      </c>
      <c r="W294" s="10"/>
      <c r="X294" s="10"/>
      <c r="Y294" s="10"/>
    </row>
    <row r="295" spans="2:25" ht="12.75" thickBot="1">
      <c r="B295" s="4">
        <v>1892.09</v>
      </c>
      <c r="C295" s="7">
        <v>5.48</v>
      </c>
      <c r="D295" s="7">
        <v>0.235</v>
      </c>
      <c r="E295" s="7">
        <v>0.3625</v>
      </c>
      <c r="F295" s="32">
        <v>7.326212727</v>
      </c>
      <c r="G295" s="17">
        <v>178.07051864493317</v>
      </c>
      <c r="H295" s="17">
        <v>7.636235744810088</v>
      </c>
      <c r="I295" s="17">
        <v>11.779299819121947</v>
      </c>
      <c r="J295" s="17">
        <v>18.694271809588205</v>
      </c>
      <c r="V295" s="10">
        <f t="shared" si="4"/>
        <v>0.5505441187724749</v>
      </c>
      <c r="W295" s="10"/>
      <c r="X295" s="10"/>
      <c r="Y295" s="10"/>
    </row>
    <row r="296" spans="2:25" ht="12.75" thickBot="1">
      <c r="B296" s="4">
        <v>1892.1</v>
      </c>
      <c r="C296" s="7">
        <v>5.59</v>
      </c>
      <c r="D296" s="7">
        <v>0.2367</v>
      </c>
      <c r="E296" s="7">
        <v>0.365</v>
      </c>
      <c r="F296" s="32">
        <v>7.326212727</v>
      </c>
      <c r="G296" s="17">
        <v>181.64492686590808</v>
      </c>
      <c r="H296" s="17">
        <v>7.691476599134247</v>
      </c>
      <c r="I296" s="17">
        <v>11.860536369598648</v>
      </c>
      <c r="J296" s="17">
        <v>19.040214915324707</v>
      </c>
      <c r="V296" s="10">
        <f t="shared" si="4"/>
        <v>0.797771108702996</v>
      </c>
      <c r="W296" s="10"/>
      <c r="X296" s="10"/>
      <c r="Y296" s="10"/>
    </row>
    <row r="297" spans="2:25" ht="12.75" thickBot="1">
      <c r="B297" s="4">
        <v>1892.11</v>
      </c>
      <c r="C297" s="7">
        <v>5.57</v>
      </c>
      <c r="D297" s="7">
        <v>0.2383</v>
      </c>
      <c r="E297" s="7">
        <v>0.3675</v>
      </c>
      <c r="F297" s="32">
        <v>7.51650281</v>
      </c>
      <c r="G297" s="17">
        <v>176.41290883785354</v>
      </c>
      <c r="H297" s="17">
        <v>7.547431988520736</v>
      </c>
      <c r="I297" s="17">
        <v>11.639451346124087</v>
      </c>
      <c r="J297" s="17">
        <v>18.463312690800002</v>
      </c>
      <c r="V297" s="10">
        <f t="shared" si="4"/>
        <v>0.17167395156855392</v>
      </c>
      <c r="W297" s="10"/>
      <c r="X297" s="10"/>
      <c r="Y297" s="10"/>
    </row>
    <row r="298" spans="2:25" ht="12.75" thickBot="1">
      <c r="B298" s="4">
        <v>1892.12</v>
      </c>
      <c r="C298" s="7">
        <v>5.51</v>
      </c>
      <c r="D298" s="7">
        <v>0.24</v>
      </c>
      <c r="E298" s="7">
        <v>0.37</v>
      </c>
      <c r="F298" s="32">
        <v>7.611651901</v>
      </c>
      <c r="G298" s="17">
        <v>172.3311039523062</v>
      </c>
      <c r="H298" s="17">
        <v>7.506254981588654</v>
      </c>
      <c r="I298" s="17">
        <v>11.572143096615841</v>
      </c>
      <c r="J298" s="17">
        <v>18.013009251275744</v>
      </c>
      <c r="V298" s="10">
        <f t="shared" si="4"/>
        <v>-0.030758274056932322</v>
      </c>
      <c r="W298" s="10"/>
      <c r="X298" s="10"/>
      <c r="Y298" s="10"/>
    </row>
    <row r="299" spans="2:25" ht="12.75" thickBot="1">
      <c r="B299" s="4">
        <v>1893.01</v>
      </c>
      <c r="C299" s="7">
        <v>5.61</v>
      </c>
      <c r="D299" s="7">
        <v>0.2408</v>
      </c>
      <c r="E299" s="7">
        <v>0.3608</v>
      </c>
      <c r="F299" s="32">
        <v>7.897091074</v>
      </c>
      <c r="G299" s="17">
        <v>169.11678141803839</v>
      </c>
      <c r="H299" s="17">
        <v>7.259058995626317</v>
      </c>
      <c r="I299" s="17">
        <v>10.876530255905212</v>
      </c>
      <c r="J299" s="17">
        <v>17.656643708098773</v>
      </c>
      <c r="V299" s="10">
        <f t="shared" si="4"/>
        <v>-0.34739825443250893</v>
      </c>
      <c r="W299" s="10"/>
      <c r="X299" s="10"/>
      <c r="Y299" s="10"/>
    </row>
    <row r="300" spans="2:25" ht="12.75" thickBot="1">
      <c r="B300" s="4">
        <v>1893.02</v>
      </c>
      <c r="C300" s="7">
        <v>5.51</v>
      </c>
      <c r="D300" s="7">
        <v>0.2417</v>
      </c>
      <c r="E300" s="7">
        <v>0.3517</v>
      </c>
      <c r="F300" s="32">
        <v>7.992232066</v>
      </c>
      <c r="G300" s="17">
        <v>164.1249108093654</v>
      </c>
      <c r="H300" s="17">
        <v>7.199453891583233</v>
      </c>
      <c r="I300" s="17">
        <v>10.47599476073572</v>
      </c>
      <c r="J300" s="17">
        <v>17.125193854872453</v>
      </c>
      <c r="V300" s="10">
        <f t="shared" si="4"/>
        <v>-0.1793008963510907</v>
      </c>
      <c r="W300" s="10"/>
      <c r="X300" s="10"/>
      <c r="Y300" s="10"/>
    </row>
    <row r="301" spans="2:25" ht="12.75" thickBot="1">
      <c r="B301" s="4">
        <v>1893.03</v>
      </c>
      <c r="C301" s="7">
        <v>5.31</v>
      </c>
      <c r="D301" s="7">
        <v>0.2425</v>
      </c>
      <c r="E301" s="7">
        <v>0.3425</v>
      </c>
      <c r="F301" s="32">
        <v>7.801941983</v>
      </c>
      <c r="G301" s="17">
        <v>162.0252852116088</v>
      </c>
      <c r="H301" s="17">
        <v>7.399459823694</v>
      </c>
      <c r="I301" s="17">
        <v>10.450783462330703</v>
      </c>
      <c r="J301" s="17">
        <v>16.899589031582323</v>
      </c>
      <c r="V301" s="10">
        <f t="shared" si="4"/>
        <v>-0.11476252447224411</v>
      </c>
      <c r="W301" s="10"/>
      <c r="X301" s="10"/>
      <c r="Y301" s="10"/>
    </row>
    <row r="302" spans="2:25" ht="12.75" thickBot="1">
      <c r="B302" s="4">
        <v>1893.04</v>
      </c>
      <c r="C302" s="7">
        <v>5.31</v>
      </c>
      <c r="D302" s="7">
        <v>0.2433</v>
      </c>
      <c r="E302" s="7">
        <v>0.3333</v>
      </c>
      <c r="F302" s="32">
        <v>7.706792893</v>
      </c>
      <c r="G302" s="17">
        <v>164.02567093092375</v>
      </c>
      <c r="H302" s="17">
        <v>7.515526504236111</v>
      </c>
      <c r="I302" s="17">
        <v>10.295622621709397</v>
      </c>
      <c r="J302" s="17">
        <v>17.10254157825492</v>
      </c>
      <c r="V302" s="10">
        <f t="shared" si="4"/>
        <v>-0.13417376364103717</v>
      </c>
      <c r="W302" s="10"/>
      <c r="X302" s="10"/>
      <c r="Y302" s="10"/>
    </row>
    <row r="303" spans="2:25" ht="12.75" thickBot="1">
      <c r="B303" s="4">
        <v>1893.05</v>
      </c>
      <c r="C303" s="7">
        <v>4.84</v>
      </c>
      <c r="D303" s="7">
        <v>0.2442</v>
      </c>
      <c r="E303" s="7">
        <v>0.3242</v>
      </c>
      <c r="F303" s="32">
        <v>7.611651901</v>
      </c>
      <c r="G303" s="17">
        <v>151.37614212870452</v>
      </c>
      <c r="H303" s="17">
        <v>7.637614443766455</v>
      </c>
      <c r="I303" s="17">
        <v>10.13969943762934</v>
      </c>
      <c r="J303" s="17">
        <v>15.780987310776256</v>
      </c>
      <c r="V303" s="10">
        <f t="shared" si="4"/>
        <v>-0.09429352190491258</v>
      </c>
      <c r="W303" s="10"/>
      <c r="X303" s="10"/>
      <c r="Y303" s="10"/>
    </row>
    <row r="304" spans="2:25" ht="12.75" thickBot="1">
      <c r="B304" s="4">
        <v>1893.06</v>
      </c>
      <c r="C304" s="7">
        <v>4.61</v>
      </c>
      <c r="D304" s="7">
        <v>0.245</v>
      </c>
      <c r="E304" s="7">
        <v>0.315</v>
      </c>
      <c r="F304" s="32">
        <v>7.421361818</v>
      </c>
      <c r="G304" s="17">
        <v>147.87961453896062</v>
      </c>
      <c r="H304" s="17">
        <v>7.859111835584674</v>
      </c>
      <c r="I304" s="17">
        <v>10.104572360037439</v>
      </c>
      <c r="J304" s="17">
        <v>15.416503863597693</v>
      </c>
      <c r="V304" s="10">
        <f t="shared" si="4"/>
        <v>0.03538836441826376</v>
      </c>
      <c r="W304" s="10"/>
      <c r="X304" s="10"/>
      <c r="Y304" s="10"/>
    </row>
    <row r="305" spans="2:25" ht="12.75" thickBot="1">
      <c r="B305" s="4">
        <v>1893.07</v>
      </c>
      <c r="C305" s="7">
        <v>4.18</v>
      </c>
      <c r="D305" s="7">
        <v>0.2458</v>
      </c>
      <c r="E305" s="7">
        <v>0.3058</v>
      </c>
      <c r="F305" s="32">
        <v>7.231071736</v>
      </c>
      <c r="G305" s="17">
        <v>137.61462841612723</v>
      </c>
      <c r="H305" s="17">
        <v>8.092266905426811</v>
      </c>
      <c r="I305" s="17">
        <v>10.067596499916677</v>
      </c>
      <c r="J305" s="17">
        <v>14.349854182760946</v>
      </c>
      <c r="V305" s="10">
        <f t="shared" si="4"/>
        <v>-0.11263403418674756</v>
      </c>
      <c r="W305" s="10"/>
      <c r="X305" s="10"/>
      <c r="Y305" s="10"/>
    </row>
    <row r="306" spans="2:25" ht="12.75" thickBot="1">
      <c r="B306" s="4">
        <v>1893.08</v>
      </c>
      <c r="C306" s="7">
        <v>4.08</v>
      </c>
      <c r="D306" s="7">
        <v>0.2467</v>
      </c>
      <c r="E306" s="7">
        <v>0.2967</v>
      </c>
      <c r="F306" s="32">
        <v>6.945632562</v>
      </c>
      <c r="G306" s="17">
        <v>139.842554487264</v>
      </c>
      <c r="H306" s="17">
        <v>8.455676027452947</v>
      </c>
      <c r="I306" s="17">
        <v>10.169432822640006</v>
      </c>
      <c r="J306" s="17">
        <v>14.588056535807814</v>
      </c>
      <c r="V306" s="10">
        <f t="shared" si="4"/>
        <v>-0.3058402761380563</v>
      </c>
      <c r="W306" s="10"/>
      <c r="X306" s="10"/>
      <c r="Y306" s="10"/>
    </row>
    <row r="307" spans="2:25" ht="12.75" thickBot="1">
      <c r="B307" s="4">
        <v>1893.09</v>
      </c>
      <c r="C307" s="7">
        <v>4.37</v>
      </c>
      <c r="D307" s="7">
        <v>0.2475</v>
      </c>
      <c r="E307" s="7">
        <v>0.2875</v>
      </c>
      <c r="F307" s="32">
        <v>7.231071736</v>
      </c>
      <c r="G307" s="17">
        <v>143.86983879867847</v>
      </c>
      <c r="H307" s="17">
        <v>8.14823457727069</v>
      </c>
      <c r="I307" s="17">
        <v>9.465120973597266</v>
      </c>
      <c r="J307" s="17">
        <v>15.01206907913876</v>
      </c>
      <c r="V307" s="10">
        <f t="shared" si="4"/>
        <v>-0.2724525421746691</v>
      </c>
      <c r="W307" s="10"/>
      <c r="X307" s="10"/>
      <c r="Y307" s="10"/>
    </row>
    <row r="308" spans="2:25" ht="12.75" thickBot="1">
      <c r="B308" s="4">
        <v>1893.1</v>
      </c>
      <c r="C308" s="7">
        <v>4.5</v>
      </c>
      <c r="D308" s="7">
        <v>0.2483</v>
      </c>
      <c r="E308" s="7">
        <v>0.2783</v>
      </c>
      <c r="F308" s="32">
        <v>7.326212727</v>
      </c>
      <c r="G308" s="17">
        <v>146.22579085806555</v>
      </c>
      <c r="H308" s="17">
        <v>8.068414193346149</v>
      </c>
      <c r="I308" s="17">
        <v>9.043252799066586</v>
      </c>
      <c r="J308" s="17">
        <v>15.271794153520183</v>
      </c>
      <c r="V308" s="10">
        <f t="shared" si="4"/>
        <v>-0.24953414566316567</v>
      </c>
      <c r="W308" s="10"/>
      <c r="X308" s="10"/>
      <c r="Y308" s="10"/>
    </row>
    <row r="309" spans="2:25" ht="12.75" thickBot="1">
      <c r="B309" s="4">
        <v>1893.11</v>
      </c>
      <c r="C309" s="7">
        <v>4.57</v>
      </c>
      <c r="D309" s="7">
        <v>0.2492</v>
      </c>
      <c r="E309" s="7">
        <v>0.2692</v>
      </c>
      <c r="F309" s="32">
        <v>7.135922645</v>
      </c>
      <c r="G309" s="17">
        <v>152.46040058496177</v>
      </c>
      <c r="H309" s="17">
        <v>8.313595585508201</v>
      </c>
      <c r="I309" s="17">
        <v>8.980818345179806</v>
      </c>
      <c r="J309" s="17">
        <v>15.942411400571668</v>
      </c>
      <c r="V309" s="10">
        <f t="shared" si="4"/>
        <v>0.4432915840329237</v>
      </c>
      <c r="W309" s="10"/>
      <c r="X309" s="10"/>
      <c r="Y309" s="10"/>
    </row>
    <row r="310" spans="2:25" ht="12.75" thickBot="1">
      <c r="B310" s="4">
        <v>1893.12</v>
      </c>
      <c r="C310" s="7">
        <v>4.41</v>
      </c>
      <c r="D310" s="7">
        <v>0.25</v>
      </c>
      <c r="E310" s="7">
        <v>0.26</v>
      </c>
      <c r="F310" s="32">
        <v>7.040773554</v>
      </c>
      <c r="G310" s="17">
        <v>149.11083518707355</v>
      </c>
      <c r="H310" s="17">
        <v>8.45299519201097</v>
      </c>
      <c r="I310" s="17">
        <v>8.79111499969141</v>
      </c>
      <c r="J310" s="17">
        <v>15.612694335464933</v>
      </c>
      <c r="V310" s="10">
        <f t="shared" si="4"/>
        <v>0.5703355704339188</v>
      </c>
      <c r="W310" s="10"/>
      <c r="X310" s="10"/>
      <c r="Y310" s="10"/>
    </row>
    <row r="311" spans="2:25" ht="12.75" thickBot="1">
      <c r="B311" s="4">
        <v>1894.01</v>
      </c>
      <c r="C311" s="7">
        <v>4.32</v>
      </c>
      <c r="D311" s="7">
        <v>0.2467</v>
      </c>
      <c r="E311" s="7">
        <v>0.2517</v>
      </c>
      <c r="F311" s="32">
        <v>6.850483471</v>
      </c>
      <c r="G311" s="17">
        <v>150.1251706326466</v>
      </c>
      <c r="H311" s="17">
        <v>8.573120276637479</v>
      </c>
      <c r="I311" s="17">
        <v>8.746876261166005</v>
      </c>
      <c r="J311" s="17">
        <v>15.739869351948224</v>
      </c>
      <c r="V311" s="10">
        <f t="shared" si="4"/>
        <v>0.9089366793910862</v>
      </c>
      <c r="W311" s="10"/>
      <c r="X311" s="10"/>
      <c r="Y311" s="10"/>
    </row>
    <row r="312" spans="2:25" ht="12.75" thickBot="1">
      <c r="B312" s="4">
        <v>1894.02</v>
      </c>
      <c r="C312" s="7">
        <v>4.38</v>
      </c>
      <c r="D312" s="7">
        <v>0.2433</v>
      </c>
      <c r="E312" s="7">
        <v>0.2433</v>
      </c>
      <c r="F312" s="32">
        <v>6.755342479</v>
      </c>
      <c r="G312" s="17">
        <v>154.35394330360492</v>
      </c>
      <c r="H312" s="17">
        <v>8.574044384878329</v>
      </c>
      <c r="I312" s="17">
        <v>8.574044384878329</v>
      </c>
      <c r="J312" s="17">
        <v>16.20273659644992</v>
      </c>
      <c r="V312" s="10">
        <f t="shared" si="4"/>
        <v>1.4369945778923245</v>
      </c>
      <c r="W312" s="10"/>
      <c r="X312" s="10"/>
      <c r="Y312" s="10"/>
    </row>
    <row r="313" spans="2:25" ht="12.75" thickBot="1">
      <c r="B313" s="4">
        <v>1894.03</v>
      </c>
      <c r="C313" s="7">
        <v>4.51</v>
      </c>
      <c r="D313" s="7">
        <v>0.24</v>
      </c>
      <c r="E313" s="7">
        <v>0.235</v>
      </c>
      <c r="F313" s="32">
        <v>6.565052397</v>
      </c>
      <c r="G313" s="17">
        <v>163.542011559668</v>
      </c>
      <c r="H313" s="17">
        <v>8.702900836878118</v>
      </c>
      <c r="I313" s="17">
        <v>8.521590402776491</v>
      </c>
      <c r="J313" s="17">
        <v>17.187622088121934</v>
      </c>
      <c r="V313" s="10">
        <f t="shared" si="4"/>
        <v>1.5632579772559971</v>
      </c>
      <c r="W313" s="10"/>
      <c r="X313" s="10"/>
      <c r="Y313" s="10"/>
    </row>
    <row r="314" spans="2:25" ht="12.75" thickBot="1">
      <c r="B314" s="4">
        <v>1894.04</v>
      </c>
      <c r="C314" s="7">
        <v>4.57</v>
      </c>
      <c r="D314" s="7">
        <v>0.2367</v>
      </c>
      <c r="E314" s="7">
        <v>0.2267</v>
      </c>
      <c r="F314" s="32">
        <v>6.565052397</v>
      </c>
      <c r="G314" s="17">
        <v>165.71773676888753</v>
      </c>
      <c r="H314" s="17">
        <v>8.583235950371044</v>
      </c>
      <c r="I314" s="17">
        <v>8.220615082167791</v>
      </c>
      <c r="J314" s="17">
        <v>17.434849078052455</v>
      </c>
      <c r="V314" s="10">
        <f t="shared" si="4"/>
        <v>1.307628653117007</v>
      </c>
      <c r="W314" s="10"/>
      <c r="X314" s="10"/>
      <c r="Y314" s="10"/>
    </row>
    <row r="315" spans="2:25" ht="12.75" thickBot="1">
      <c r="B315" s="4">
        <v>1894.05</v>
      </c>
      <c r="C315" s="7">
        <v>4.4</v>
      </c>
      <c r="D315" s="7">
        <v>0.2333</v>
      </c>
      <c r="E315" s="7">
        <v>0.2183</v>
      </c>
      <c r="F315" s="32">
        <v>6.565052397</v>
      </c>
      <c r="G315" s="17">
        <v>159.55318200943222</v>
      </c>
      <c r="H315" s="17">
        <v>8.45994485518194</v>
      </c>
      <c r="I315" s="17">
        <v>7.916013552877056</v>
      </c>
      <c r="J315" s="17">
        <v>16.808751920918013</v>
      </c>
      <c r="V315" s="10">
        <f t="shared" si="4"/>
        <v>0.7059210225722303</v>
      </c>
      <c r="W315" s="10"/>
      <c r="X315" s="10"/>
      <c r="Y315" s="10"/>
    </row>
    <row r="316" spans="2:25" ht="12.75" thickBot="1">
      <c r="B316" s="4">
        <v>1894.06</v>
      </c>
      <c r="C316" s="7">
        <v>4.34</v>
      </c>
      <c r="D316" s="7">
        <v>0.23</v>
      </c>
      <c r="E316" s="7">
        <v>0.21</v>
      </c>
      <c r="F316" s="32">
        <v>6.565052397</v>
      </c>
      <c r="G316" s="17">
        <v>157.37745680021263</v>
      </c>
      <c r="H316" s="17">
        <v>8.340279968674865</v>
      </c>
      <c r="I316" s="17">
        <v>7.615038232268354</v>
      </c>
      <c r="J316" s="17">
        <v>16.606319695292527</v>
      </c>
      <c r="V316" s="10">
        <f t="shared" si="4"/>
        <v>-0.088662812681509</v>
      </c>
      <c r="W316" s="10"/>
      <c r="X316" s="10"/>
      <c r="Y316" s="10"/>
    </row>
    <row r="317" spans="2:25" ht="12.75" thickBot="1">
      <c r="B317" s="4">
        <v>1894.07</v>
      </c>
      <c r="C317" s="7">
        <v>4.25</v>
      </c>
      <c r="D317" s="7">
        <v>0.2267</v>
      </c>
      <c r="E317" s="7">
        <v>0.2017</v>
      </c>
      <c r="F317" s="32">
        <v>6.565052397</v>
      </c>
      <c r="G317" s="17">
        <v>154.11386898638335</v>
      </c>
      <c r="H317" s="17">
        <v>8.220615082167791</v>
      </c>
      <c r="I317" s="17">
        <v>7.3140629116596525</v>
      </c>
      <c r="J317" s="17">
        <v>16.28967971491695</v>
      </c>
      <c r="V317" s="10">
        <f t="shared" si="4"/>
        <v>-0.060853140781283344</v>
      </c>
      <c r="W317" s="10"/>
      <c r="X317" s="10"/>
      <c r="Y317" s="10"/>
    </row>
    <row r="318" spans="2:25" ht="12.75" thickBot="1">
      <c r="B318" s="4">
        <v>1894.08</v>
      </c>
      <c r="C318" s="7">
        <v>4.41</v>
      </c>
      <c r="D318" s="7">
        <v>0.2233</v>
      </c>
      <c r="E318" s="7">
        <v>0.1933</v>
      </c>
      <c r="F318" s="32">
        <v>6.755342479</v>
      </c>
      <c r="G318" s="17">
        <v>155.41116209335567</v>
      </c>
      <c r="H318" s="17">
        <v>7.86923185837785</v>
      </c>
      <c r="I318" s="17">
        <v>6.812013068627131</v>
      </c>
      <c r="J318" s="17">
        <v>16.45777707299837</v>
      </c>
      <c r="V318" s="10">
        <f t="shared" si="4"/>
        <v>0.8783253832878017</v>
      </c>
      <c r="W318" s="10"/>
      <c r="X318" s="10"/>
      <c r="Y318" s="10"/>
    </row>
    <row r="319" spans="2:25" ht="12.75" thickBot="1">
      <c r="B319" s="4">
        <v>1894.09</v>
      </c>
      <c r="C319" s="7">
        <v>4.48</v>
      </c>
      <c r="D319" s="7">
        <v>0.22</v>
      </c>
      <c r="E319" s="7">
        <v>0.185</v>
      </c>
      <c r="F319" s="32">
        <v>6.850483471</v>
      </c>
      <c r="G319" s="17">
        <v>155.68536213755942</v>
      </c>
      <c r="H319" s="17">
        <v>7.645263319255149</v>
      </c>
      <c r="I319" s="17">
        <v>6.428971427555466</v>
      </c>
      <c r="J319" s="17">
        <v>16.522315444877215</v>
      </c>
      <c r="V319" s="10">
        <f t="shared" si="4"/>
        <v>0.5952847429491435</v>
      </c>
      <c r="W319" s="10"/>
      <c r="X319" s="10"/>
      <c r="Y319" s="10"/>
    </row>
    <row r="320" spans="2:25" ht="12.75" thickBot="1">
      <c r="B320" s="4">
        <v>1894.1</v>
      </c>
      <c r="C320" s="7">
        <v>4.34</v>
      </c>
      <c r="D320" s="7">
        <v>0.2167</v>
      </c>
      <c r="E320" s="7">
        <v>0.1767</v>
      </c>
      <c r="F320" s="32">
        <v>6.660193388</v>
      </c>
      <c r="G320" s="17">
        <v>155.1293167945471</v>
      </c>
      <c r="H320" s="17">
        <v>7.745742615064138</v>
      </c>
      <c r="I320" s="17">
        <v>6.315979326635133</v>
      </c>
      <c r="J320" s="17">
        <v>16.502904205708422</v>
      </c>
      <c r="V320" s="10">
        <f t="shared" si="4"/>
        <v>1.006621408780532</v>
      </c>
      <c r="W320" s="10"/>
      <c r="X320" s="10"/>
      <c r="Y320" s="10"/>
    </row>
    <row r="321" spans="2:25" ht="12.75" thickBot="1">
      <c r="B321" s="4">
        <v>1894.11</v>
      </c>
      <c r="C321" s="7">
        <v>4.34</v>
      </c>
      <c r="D321" s="7">
        <v>0.2133</v>
      </c>
      <c r="E321" s="7">
        <v>0.1683</v>
      </c>
      <c r="F321" s="32">
        <v>6.660193388</v>
      </c>
      <c r="G321" s="17">
        <v>155.1293167945471</v>
      </c>
      <c r="H321" s="17">
        <v>7.6242127355476725</v>
      </c>
      <c r="I321" s="17">
        <v>6.015729036065042</v>
      </c>
      <c r="J321" s="17">
        <v>16.542784447444546</v>
      </c>
      <c r="V321" s="10">
        <f t="shared" si="4"/>
        <v>1.1911889248833631</v>
      </c>
      <c r="W321" s="10"/>
      <c r="X321" s="10"/>
      <c r="Y321" s="10"/>
    </row>
    <row r="322" spans="2:25" ht="12.75" thickBot="1">
      <c r="B322" s="4">
        <v>1894.12</v>
      </c>
      <c r="C322" s="7">
        <v>4.3</v>
      </c>
      <c r="D322" s="7">
        <v>0.21</v>
      </c>
      <c r="E322" s="7">
        <v>0.16</v>
      </c>
      <c r="F322" s="32">
        <v>6.565052397</v>
      </c>
      <c r="G322" s="17">
        <v>155.92697332739962</v>
      </c>
      <c r="H322" s="17">
        <v>7.615038232268354</v>
      </c>
      <c r="I322" s="17">
        <v>5.80193389125208</v>
      </c>
      <c r="J322" s="17">
        <v>16.672466333767723</v>
      </c>
      <c r="V322" s="10">
        <f t="shared" si="4"/>
        <v>1.1405006470810015</v>
      </c>
      <c r="W322" s="10"/>
      <c r="X322" s="10"/>
      <c r="Y322" s="10"/>
    </row>
    <row r="323" spans="2:25" ht="12.75" thickBot="1">
      <c r="B323" s="4">
        <v>1895.01</v>
      </c>
      <c r="C323" s="7">
        <v>4.25</v>
      </c>
      <c r="D323" s="7">
        <v>0.2083</v>
      </c>
      <c r="E323" s="7">
        <v>0.1675</v>
      </c>
      <c r="F323" s="32">
        <v>6.565052397</v>
      </c>
      <c r="G323" s="17">
        <v>154.11386898638335</v>
      </c>
      <c r="H323" s="17">
        <v>7.553392684673802</v>
      </c>
      <c r="I323" s="17">
        <v>6.073899542404521</v>
      </c>
      <c r="J323" s="17">
        <v>16.52444393516271</v>
      </c>
      <c r="V323" s="10">
        <f t="shared" si="4"/>
        <v>2.213404511408612E-05</v>
      </c>
      <c r="W323" s="10"/>
      <c r="X323" s="10"/>
      <c r="Y323" s="10"/>
    </row>
    <row r="324" spans="2:25" ht="12.75" thickBot="1">
      <c r="B324" s="4">
        <v>1895.02</v>
      </c>
      <c r="C324" s="7">
        <v>4.19</v>
      </c>
      <c r="D324" s="7">
        <v>0.2067</v>
      </c>
      <c r="E324" s="7">
        <v>0.175</v>
      </c>
      <c r="F324" s="32">
        <v>6.565052397</v>
      </c>
      <c r="G324" s="17">
        <v>151.93814377716384</v>
      </c>
      <c r="H324" s="17">
        <v>7.49537334576128</v>
      </c>
      <c r="I324" s="17">
        <v>6.345865193556961</v>
      </c>
      <c r="J324" s="17">
        <v>16.331237693211403</v>
      </c>
      <c r="V324" s="10">
        <f t="shared" si="4"/>
        <v>-0.9337074231225895</v>
      </c>
      <c r="W324" s="10"/>
      <c r="X324" s="10"/>
      <c r="Y324" s="10"/>
    </row>
    <row r="325" spans="2:25" ht="12.75" thickBot="1">
      <c r="B325" s="4">
        <v>1895.03</v>
      </c>
      <c r="C325" s="7">
        <v>4.19</v>
      </c>
      <c r="D325" s="7">
        <v>0.205</v>
      </c>
      <c r="E325" s="7">
        <v>0.1825</v>
      </c>
      <c r="F325" s="32">
        <v>6.565052397</v>
      </c>
      <c r="G325" s="17">
        <v>151.93814377716384</v>
      </c>
      <c r="H325" s="17">
        <v>7.433727798166726</v>
      </c>
      <c r="I325" s="17">
        <v>6.6178308447094025</v>
      </c>
      <c r="J325" s="17">
        <v>16.36462542717479</v>
      </c>
      <c r="V325" s="10">
        <f t="shared" si="4"/>
        <v>-0.09273802631744488</v>
      </c>
      <c r="W325" s="10"/>
      <c r="X325" s="10"/>
      <c r="Y325" s="10"/>
    </row>
    <row r="326" spans="2:25" ht="12.75" thickBot="1">
      <c r="B326" s="4">
        <v>1895.04</v>
      </c>
      <c r="C326" s="7">
        <v>4.37</v>
      </c>
      <c r="D326" s="7">
        <v>0.2033</v>
      </c>
      <c r="E326" s="7">
        <v>0.19</v>
      </c>
      <c r="F326" s="32">
        <v>6.850483471</v>
      </c>
      <c r="G326" s="17">
        <v>151.86273047793185</v>
      </c>
      <c r="H326" s="17">
        <v>7.064918330929872</v>
      </c>
      <c r="I326" s="17">
        <v>6.602727412083993</v>
      </c>
      <c r="J326" s="17">
        <v>16.387543823686293</v>
      </c>
      <c r="V326" s="10">
        <f t="shared" si="4"/>
        <v>-0.1982111646235758</v>
      </c>
      <c r="W326" s="10"/>
      <c r="X326" s="10"/>
      <c r="Y326" s="10"/>
    </row>
    <row r="327" spans="2:25" ht="12.75" thickBot="1">
      <c r="B327" s="4">
        <v>1895.05</v>
      </c>
      <c r="C327" s="7">
        <v>4.61</v>
      </c>
      <c r="D327" s="7">
        <v>0.2017</v>
      </c>
      <c r="E327" s="7">
        <v>0.1975</v>
      </c>
      <c r="F327" s="32">
        <v>6.945632562</v>
      </c>
      <c r="G327" s="17">
        <v>158.0083765162468</v>
      </c>
      <c r="H327" s="17">
        <v>6.913294911784595</v>
      </c>
      <c r="I327" s="17">
        <v>6.769339340988882</v>
      </c>
      <c r="J327" s="17">
        <v>17.080369553382383</v>
      </c>
      <c r="V327" s="10">
        <f t="shared" si="4"/>
        <v>0.45234727302164757</v>
      </c>
      <c r="W327" s="10"/>
      <c r="X327" s="10"/>
      <c r="Y327" s="10"/>
    </row>
    <row r="328" spans="2:25" ht="12.75" thickBot="1">
      <c r="B328" s="4">
        <v>1895.06</v>
      </c>
      <c r="C328" s="7">
        <v>4.7</v>
      </c>
      <c r="D328" s="7">
        <v>0.2</v>
      </c>
      <c r="E328" s="7">
        <v>0.205</v>
      </c>
      <c r="F328" s="32">
        <v>7.040773554</v>
      </c>
      <c r="G328" s="17">
        <v>158.91630960980626</v>
      </c>
      <c r="H328" s="17">
        <v>6.762396153608777</v>
      </c>
      <c r="I328" s="17">
        <v>6.931456057448996</v>
      </c>
      <c r="J328" s="17">
        <v>17.207413539783378</v>
      </c>
      <c r="V328" s="10">
        <f t="shared" si="4"/>
        <v>-0.13567378875937308</v>
      </c>
      <c r="W328" s="10"/>
      <c r="X328" s="10"/>
      <c r="Y328" s="10"/>
    </row>
    <row r="329" spans="2:25" ht="12.75" thickBot="1">
      <c r="B329" s="4">
        <v>1895.07</v>
      </c>
      <c r="C329" s="7">
        <v>4.72</v>
      </c>
      <c r="D329" s="7">
        <v>0.1983</v>
      </c>
      <c r="E329" s="7">
        <v>0.2125</v>
      </c>
      <c r="F329" s="32">
        <v>6.945632562</v>
      </c>
      <c r="G329" s="17">
        <v>161.77864146565832</v>
      </c>
      <c r="H329" s="17">
        <v>6.796759449711875</v>
      </c>
      <c r="I329" s="17">
        <v>7.283466379545</v>
      </c>
      <c r="J329" s="17">
        <v>17.546014648740545</v>
      </c>
      <c r="V329" s="10">
        <f t="shared" si="4"/>
        <v>0.38944331303109436</v>
      </c>
      <c r="W329" s="10"/>
      <c r="X329" s="10"/>
      <c r="Y329" s="10"/>
    </row>
    <row r="330" spans="2:25" ht="12.75" thickBot="1">
      <c r="B330" s="4">
        <v>1895.08</v>
      </c>
      <c r="C330" s="7">
        <v>4.79</v>
      </c>
      <c r="D330" s="7">
        <v>0.1967</v>
      </c>
      <c r="E330" s="7">
        <v>0.22</v>
      </c>
      <c r="F330" s="32">
        <v>6.850483471</v>
      </c>
      <c r="G330" s="17">
        <v>166.45823317832804</v>
      </c>
      <c r="H330" s="17">
        <v>6.835560431352218</v>
      </c>
      <c r="I330" s="17">
        <v>7.645263319255149</v>
      </c>
      <c r="J330" s="17">
        <v>18.074072547241784</v>
      </c>
      <c r="V330" s="10">
        <f t="shared" si="4"/>
        <v>0.25694791390463223</v>
      </c>
      <c r="W330" s="10"/>
      <c r="X330" s="10"/>
      <c r="Y330" s="10"/>
    </row>
    <row r="331" spans="2:25" ht="12.75" thickBot="1">
      <c r="B331" s="4">
        <v>1895.09</v>
      </c>
      <c r="C331" s="7">
        <v>4.82</v>
      </c>
      <c r="D331" s="7">
        <v>0.195</v>
      </c>
      <c r="E331" s="7">
        <v>0.2275</v>
      </c>
      <c r="F331" s="32">
        <v>6.850483471</v>
      </c>
      <c r="G331" s="17">
        <v>167.5007690854992</v>
      </c>
      <c r="H331" s="17">
        <v>6.776483396612519</v>
      </c>
      <c r="I331" s="17">
        <v>7.905897296047939</v>
      </c>
      <c r="J331" s="17">
        <v>18.200335946605456</v>
      </c>
      <c r="V331" s="10">
        <f t="shared" si="4"/>
        <v>0.3209527473715781</v>
      </c>
      <c r="W331" s="10"/>
      <c r="X331" s="10"/>
      <c r="Y331" s="10"/>
    </row>
    <row r="332" spans="2:25" ht="12.75" thickBot="1">
      <c r="B332" s="4">
        <v>1895.1</v>
      </c>
      <c r="C332" s="7">
        <v>4.75</v>
      </c>
      <c r="D332" s="7">
        <v>0.1933</v>
      </c>
      <c r="E332" s="7">
        <v>0.235</v>
      </c>
      <c r="F332" s="32">
        <v>6.850483471</v>
      </c>
      <c r="G332" s="17">
        <v>165.0681853020998</v>
      </c>
      <c r="H332" s="17">
        <v>6.71740636187282</v>
      </c>
      <c r="I332" s="17">
        <v>8.166531272840727</v>
      </c>
      <c r="J332" s="17">
        <v>17.944706622466466</v>
      </c>
      <c r="V332" s="10">
        <f t="shared" si="4"/>
        <v>0.059779465385194186</v>
      </c>
      <c r="W332" s="10"/>
      <c r="X332" s="10"/>
      <c r="Y332" s="10"/>
    </row>
    <row r="333" spans="2:25" ht="12.75" thickBot="1">
      <c r="B333" s="4">
        <v>1895.11</v>
      </c>
      <c r="C333" s="7">
        <v>4.59</v>
      </c>
      <c r="D333" s="7">
        <v>0.1917</v>
      </c>
      <c r="E333" s="7">
        <v>0.2425</v>
      </c>
      <c r="F333" s="32">
        <v>6.850483471</v>
      </c>
      <c r="G333" s="17">
        <v>159.50799379718697</v>
      </c>
      <c r="H333" s="17">
        <v>6.661804446823691</v>
      </c>
      <c r="I333" s="17">
        <v>8.427165249633516</v>
      </c>
      <c r="J333" s="17">
        <v>17.34299899192169</v>
      </c>
      <c r="V333" s="10">
        <f t="shared" si="4"/>
        <v>0.41067715987991704</v>
      </c>
      <c r="W333" s="10"/>
      <c r="X333" s="10"/>
      <c r="Y333" s="10"/>
    </row>
    <row r="334" spans="2:25" ht="12.75" thickBot="1">
      <c r="B334" s="4">
        <v>1895.12</v>
      </c>
      <c r="C334" s="7">
        <v>4.32</v>
      </c>
      <c r="D334" s="7">
        <v>0.19</v>
      </c>
      <c r="E334" s="7">
        <v>0.25</v>
      </c>
      <c r="F334" s="32">
        <v>6.755342479</v>
      </c>
      <c r="G334" s="17">
        <v>152.2395057241035</v>
      </c>
      <c r="H334" s="17">
        <v>6.695719001754552</v>
      </c>
      <c r="I334" s="17">
        <v>8.810156581255988</v>
      </c>
      <c r="J334" s="17">
        <v>16.54841515666795</v>
      </c>
      <c r="V334" s="10">
        <f t="shared" si="4"/>
        <v>1.2134193113411413</v>
      </c>
      <c r="W334" s="10"/>
      <c r="X334" s="10"/>
      <c r="Y334" s="10"/>
    </row>
    <row r="335" spans="2:25" ht="12.75" thickBot="1">
      <c r="B335" s="4">
        <v>1896.01</v>
      </c>
      <c r="C335" s="7">
        <v>4.27</v>
      </c>
      <c r="D335" s="7">
        <v>0.1892</v>
      </c>
      <c r="E335" s="7">
        <v>0.2467</v>
      </c>
      <c r="F335" s="32">
        <v>6.660193388</v>
      </c>
      <c r="G335" s="17">
        <v>152.62723103979633</v>
      </c>
      <c r="H335" s="17">
        <v>6.762780354269197</v>
      </c>
      <c r="I335" s="17">
        <v>8.818065081385893</v>
      </c>
      <c r="J335" s="17">
        <v>16.576224828568176</v>
      </c>
      <c r="V335" s="10">
        <f t="shared" si="4"/>
        <v>2.014897786470815</v>
      </c>
      <c r="W335" s="10"/>
      <c r="X335" s="10"/>
      <c r="Y335" s="10"/>
    </row>
    <row r="336" spans="2:25" ht="12.75" thickBot="1">
      <c r="B336" s="4">
        <v>1896.02</v>
      </c>
      <c r="C336" s="7">
        <v>4.45</v>
      </c>
      <c r="D336" s="7">
        <v>0.1883</v>
      </c>
      <c r="E336" s="7">
        <v>0.2433</v>
      </c>
      <c r="F336" s="32">
        <v>6.565052397</v>
      </c>
      <c r="G336" s="17">
        <v>161.36628635044846</v>
      </c>
      <c r="H336" s="17">
        <v>6.828150948267291</v>
      </c>
      <c r="I336" s="17">
        <v>8.822565723385193</v>
      </c>
      <c r="J336" s="17">
        <v>17.51540335263726</v>
      </c>
      <c r="V336" s="10">
        <f t="shared" si="4"/>
        <v>2.369318041169972</v>
      </c>
      <c r="W336" s="10"/>
      <c r="X336" s="10"/>
      <c r="Y336" s="10"/>
    </row>
    <row r="337" spans="2:25" ht="12.75" thickBot="1">
      <c r="B337" s="4">
        <v>1896.03</v>
      </c>
      <c r="C337" s="7">
        <v>4.38</v>
      </c>
      <c r="D337" s="7">
        <v>0.1875</v>
      </c>
      <c r="E337" s="7">
        <v>0.24</v>
      </c>
      <c r="F337" s="32">
        <v>6.565052397</v>
      </c>
      <c r="G337" s="17">
        <v>158.82794027302566</v>
      </c>
      <c r="H337" s="17">
        <v>6.799141278811031</v>
      </c>
      <c r="I337" s="17">
        <v>8.702900836878118</v>
      </c>
      <c r="J337" s="17">
        <v>17.232362712298603</v>
      </c>
      <c r="V337" s="10">
        <f aca="true" t="shared" si="5" ref="V337:V400">J355-$O$3</f>
        <v>2.7352923240483307</v>
      </c>
      <c r="W337" s="10"/>
      <c r="X337" s="10"/>
      <c r="Y337" s="10"/>
    </row>
    <row r="338" spans="2:25" ht="12.75" thickBot="1">
      <c r="B338" s="4">
        <v>1896.04</v>
      </c>
      <c r="C338" s="7">
        <v>4.42</v>
      </c>
      <c r="D338" s="7">
        <v>0.1867</v>
      </c>
      <c r="E338" s="7">
        <v>0.2367</v>
      </c>
      <c r="F338" s="32">
        <v>6.469903306</v>
      </c>
      <c r="G338" s="17">
        <v>162.63554495848285</v>
      </c>
      <c r="H338" s="17">
        <v>6.869695982748587</v>
      </c>
      <c r="I338" s="17">
        <v>8.709464590876221</v>
      </c>
      <c r="J338" s="17">
        <v>17.64369937812999</v>
      </c>
      <c r="V338" s="10">
        <f t="shared" si="5"/>
        <v>2.390953254552958</v>
      </c>
      <c r="W338" s="10"/>
      <c r="X338" s="10"/>
      <c r="Y338" s="10"/>
    </row>
    <row r="339" spans="2:25" ht="12.75" thickBot="1">
      <c r="B339" s="4">
        <v>1896.05</v>
      </c>
      <c r="C339" s="7">
        <v>4.4</v>
      </c>
      <c r="D339" s="7">
        <v>0.1858</v>
      </c>
      <c r="E339" s="7">
        <v>0.2333</v>
      </c>
      <c r="F339" s="32">
        <v>6.374754215</v>
      </c>
      <c r="G339" s="17">
        <v>164.31613904976257</v>
      </c>
      <c r="H339" s="17">
        <v>6.938622417146791</v>
      </c>
      <c r="I339" s="17">
        <v>8.712489827343093</v>
      </c>
      <c r="J339" s="17">
        <v>17.828266894232822</v>
      </c>
      <c r="V339" s="10">
        <f t="shared" si="5"/>
        <v>1.7213701287007552</v>
      </c>
      <c r="W339" s="10"/>
      <c r="X339" s="10"/>
      <c r="Y339" s="10"/>
    </row>
    <row r="340" spans="2:25" ht="12.75" thickBot="1">
      <c r="B340" s="4">
        <v>1896.06</v>
      </c>
      <c r="C340" s="7">
        <v>4.32</v>
      </c>
      <c r="D340" s="7">
        <v>0.185</v>
      </c>
      <c r="E340" s="7">
        <v>0.23</v>
      </c>
      <c r="F340" s="32">
        <v>6.279613223</v>
      </c>
      <c r="G340" s="17">
        <v>163.77282540797657</v>
      </c>
      <c r="H340" s="17">
        <v>7.013419606591588</v>
      </c>
      <c r="I340" s="17">
        <v>8.719386537924679</v>
      </c>
      <c r="J340" s="17">
        <v>17.77757861643046</v>
      </c>
      <c r="V340" s="10">
        <f t="shared" si="5"/>
        <v>2.1116796931760398</v>
      </c>
      <c r="W340" s="10"/>
      <c r="X340" s="10"/>
      <c r="Y340" s="10"/>
    </row>
    <row r="341" spans="2:25" ht="12.75" thickBot="1">
      <c r="B341" s="4">
        <v>1896.07</v>
      </c>
      <c r="C341" s="7">
        <v>4.04</v>
      </c>
      <c r="D341" s="7">
        <v>0.1842</v>
      </c>
      <c r="E341" s="7">
        <v>0.2267</v>
      </c>
      <c r="F341" s="32">
        <v>6.279613223</v>
      </c>
      <c r="G341" s="17">
        <v>153.15792005745956</v>
      </c>
      <c r="H341" s="17">
        <v>6.983091305590111</v>
      </c>
      <c r="I341" s="17">
        <v>8.594282296293585</v>
      </c>
      <c r="J341" s="17">
        <v>16.637100103394573</v>
      </c>
      <c r="V341" s="10">
        <f t="shared" si="5"/>
        <v>2.6119220524642905</v>
      </c>
      <c r="W341" s="10"/>
      <c r="X341" s="10"/>
      <c r="Y341" s="10"/>
    </row>
    <row r="342" spans="2:25" ht="12.75" thickBot="1">
      <c r="B342" s="4">
        <v>1896.08</v>
      </c>
      <c r="C342" s="7">
        <v>3.81</v>
      </c>
      <c r="D342" s="7">
        <v>0.1833</v>
      </c>
      <c r="E342" s="7">
        <v>0.2233</v>
      </c>
      <c r="F342" s="32">
        <v>6.279613223</v>
      </c>
      <c r="G342" s="17">
        <v>144.4385335195349</v>
      </c>
      <c r="H342" s="17">
        <v>6.94897196696345</v>
      </c>
      <c r="I342" s="17">
        <v>8.465387017037306</v>
      </c>
      <c r="J342" s="17">
        <v>15.70337054622687</v>
      </c>
      <c r="V342" s="10">
        <f t="shared" si="5"/>
        <v>2.2810539186526775</v>
      </c>
      <c r="W342" s="10"/>
      <c r="X342" s="10"/>
      <c r="Y342" s="10"/>
    </row>
    <row r="343" spans="2:25" ht="12.75" thickBot="1">
      <c r="B343" s="4">
        <v>1896.09</v>
      </c>
      <c r="C343" s="7">
        <v>4.01</v>
      </c>
      <c r="D343" s="7">
        <v>0.1825</v>
      </c>
      <c r="E343" s="7">
        <v>0.22</v>
      </c>
      <c r="F343" s="32">
        <v>6.279613223</v>
      </c>
      <c r="G343" s="17">
        <v>152.02060876990416</v>
      </c>
      <c r="H343" s="17">
        <v>6.918643665961972</v>
      </c>
      <c r="I343" s="17">
        <v>8.340282775406214</v>
      </c>
      <c r="J343" s="17">
        <v>16.544339943032014</v>
      </c>
      <c r="V343" s="10">
        <f t="shared" si="5"/>
        <v>1.405096954119216</v>
      </c>
      <c r="W343" s="10"/>
      <c r="X343" s="10"/>
      <c r="Y343" s="10"/>
    </row>
    <row r="344" spans="2:25" ht="12.75" thickBot="1">
      <c r="B344" s="4">
        <v>1896.1</v>
      </c>
      <c r="C344" s="7">
        <v>4.1</v>
      </c>
      <c r="D344" s="7">
        <v>0.1817</v>
      </c>
      <c r="E344" s="7">
        <v>0.2167</v>
      </c>
      <c r="F344" s="32">
        <v>6.469903306</v>
      </c>
      <c r="G344" s="17">
        <v>150.861025866466</v>
      </c>
      <c r="H344" s="17">
        <v>6.685719121935823</v>
      </c>
      <c r="I344" s="17">
        <v>7.973557147625168</v>
      </c>
      <c r="J344" s="17">
        <v>16.438866804725883</v>
      </c>
      <c r="V344" s="10">
        <f t="shared" si="5"/>
        <v>1.0680114570623118</v>
      </c>
      <c r="W344" s="10"/>
      <c r="X344" s="10"/>
      <c r="Y344" s="10"/>
    </row>
    <row r="345" spans="2:25" ht="12.75" thickBot="1">
      <c r="B345" s="4">
        <v>1896.11</v>
      </c>
      <c r="C345" s="7">
        <v>4.38</v>
      </c>
      <c r="D345" s="7">
        <v>0.1808</v>
      </c>
      <c r="E345" s="7">
        <v>0.2133</v>
      </c>
      <c r="F345" s="32">
        <v>6.660193388</v>
      </c>
      <c r="G345" s="17">
        <v>156.5590800829761</v>
      </c>
      <c r="H345" s="17">
        <v>6.462530063699106</v>
      </c>
      <c r="I345" s="17">
        <v>7.6242127355476725</v>
      </c>
      <c r="J345" s="17">
        <v>17.089425242371107</v>
      </c>
      <c r="V345" s="10">
        <f t="shared" si="5"/>
        <v>0.9585573051633567</v>
      </c>
      <c r="W345" s="10"/>
      <c r="X345" s="10"/>
      <c r="Y345" s="10"/>
    </row>
    <row r="346" spans="2:25" ht="12.75" thickBot="1">
      <c r="B346" s="4">
        <v>1896.12</v>
      </c>
      <c r="C346" s="7">
        <v>4.22</v>
      </c>
      <c r="D346" s="7">
        <v>0.18</v>
      </c>
      <c r="E346" s="7">
        <v>0.21</v>
      </c>
      <c r="F346" s="32">
        <v>6.660193388</v>
      </c>
      <c r="G346" s="17">
        <v>150.8400269292601</v>
      </c>
      <c r="H346" s="17">
        <v>6.433934797930526</v>
      </c>
      <c r="I346" s="17">
        <v>7.506257264252279</v>
      </c>
      <c r="J346" s="17">
        <v>16.501404180590086</v>
      </c>
      <c r="V346" s="10">
        <f t="shared" si="5"/>
        <v>2.907739511198532</v>
      </c>
      <c r="W346" s="10"/>
      <c r="X346" s="10"/>
      <c r="Y346" s="10"/>
    </row>
    <row r="347" spans="2:25" ht="12.75" thickBot="1">
      <c r="B347" s="4">
        <v>1897.01</v>
      </c>
      <c r="C347" s="7">
        <v>4.22</v>
      </c>
      <c r="D347" s="7">
        <v>0.18</v>
      </c>
      <c r="E347" s="7">
        <v>0.2183</v>
      </c>
      <c r="F347" s="32">
        <v>6.469903306</v>
      </c>
      <c r="G347" s="17">
        <v>155.27647052597234</v>
      </c>
      <c r="H347" s="17">
        <v>6.6231669892594836</v>
      </c>
      <c r="I347" s="17">
        <v>8.03242974308525</v>
      </c>
      <c r="J347" s="17">
        <v>17.026521282380553</v>
      </c>
      <c r="V347" s="10">
        <f t="shared" si="5"/>
        <v>3.2218650448178465</v>
      </c>
      <c r="W347" s="10"/>
      <c r="X347" s="10"/>
      <c r="Y347" s="10"/>
    </row>
    <row r="348" spans="2:25" ht="12.75" thickBot="1">
      <c r="B348" s="4">
        <v>1897.02</v>
      </c>
      <c r="C348" s="7">
        <v>4.18</v>
      </c>
      <c r="D348" s="7">
        <v>0.18</v>
      </c>
      <c r="E348" s="7">
        <v>0.2267</v>
      </c>
      <c r="F348" s="32">
        <v>6.469903306</v>
      </c>
      <c r="G348" s="17">
        <v>153.8046556394702</v>
      </c>
      <c r="H348" s="17">
        <v>6.6231669892594836</v>
      </c>
      <c r="I348" s="17">
        <v>8.341510869250694</v>
      </c>
      <c r="J348" s="17">
        <v>16.89402588325409</v>
      </c>
      <c r="V348" s="10">
        <f t="shared" si="5"/>
        <v>3.9078372098038194</v>
      </c>
      <c r="W348" s="10"/>
      <c r="X348" s="10"/>
      <c r="Y348" s="10"/>
    </row>
    <row r="349" spans="2:25" ht="12.75" thickBot="1">
      <c r="B349" s="4">
        <v>1897.03</v>
      </c>
      <c r="C349" s="7">
        <v>4.19</v>
      </c>
      <c r="D349" s="7">
        <v>0.18</v>
      </c>
      <c r="E349" s="7">
        <v>0.235</v>
      </c>
      <c r="F349" s="32">
        <v>6.469903306</v>
      </c>
      <c r="G349" s="17">
        <v>154.17260936109577</v>
      </c>
      <c r="H349" s="17">
        <v>6.6231669892594836</v>
      </c>
      <c r="I349" s="17">
        <v>8.64691245819988</v>
      </c>
      <c r="J349" s="17">
        <v>16.958030716721037</v>
      </c>
      <c r="V349" s="10">
        <f t="shared" si="5"/>
        <v>3.805654893341842</v>
      </c>
      <c r="W349" s="10"/>
      <c r="X349" s="10"/>
      <c r="Y349" s="10"/>
    </row>
    <row r="350" spans="2:25" ht="12.75" thickBot="1">
      <c r="B350" s="4">
        <v>1897.04</v>
      </c>
      <c r="C350" s="7">
        <v>4.06</v>
      </c>
      <c r="D350" s="7">
        <v>0.18</v>
      </c>
      <c r="E350" s="7">
        <v>0.2433</v>
      </c>
      <c r="F350" s="32">
        <v>6.374754215</v>
      </c>
      <c r="G350" s="17">
        <v>151.61898285046271</v>
      </c>
      <c r="H350" s="17">
        <v>6.722023870217559</v>
      </c>
      <c r="I350" s="17">
        <v>9.085935597910733</v>
      </c>
      <c r="J350" s="17">
        <v>16.696857434734653</v>
      </c>
      <c r="V350" s="10">
        <f t="shared" si="5"/>
        <v>3.310121856424203</v>
      </c>
      <c r="W350" s="10"/>
      <c r="X350" s="10"/>
      <c r="Y350" s="10"/>
    </row>
    <row r="351" spans="2:25" ht="12.75" thickBot="1">
      <c r="B351" s="4">
        <v>1897.05</v>
      </c>
      <c r="C351" s="7">
        <v>4.08</v>
      </c>
      <c r="D351" s="7">
        <v>0.18</v>
      </c>
      <c r="E351" s="7">
        <v>0.2517</v>
      </c>
      <c r="F351" s="32">
        <v>6.279613223</v>
      </c>
      <c r="G351" s="17">
        <v>154.67433510753344</v>
      </c>
      <c r="H351" s="17">
        <v>6.823867725332357</v>
      </c>
      <c r="I351" s="17">
        <v>9.542041702589746</v>
      </c>
      <c r="J351" s="17">
        <v>17.047755129229376</v>
      </c>
      <c r="V351" s="10">
        <f t="shared" si="5"/>
        <v>3.890338355461843</v>
      </c>
      <c r="W351" s="10"/>
      <c r="X351" s="10"/>
      <c r="Y351" s="10"/>
    </row>
    <row r="352" spans="2:25" ht="12.75" thickBot="1">
      <c r="B352" s="4">
        <v>1897.06</v>
      </c>
      <c r="C352" s="7">
        <v>4.27</v>
      </c>
      <c r="D352" s="7">
        <v>0.18</v>
      </c>
      <c r="E352" s="7">
        <v>0.26</v>
      </c>
      <c r="F352" s="32">
        <v>6.279613223</v>
      </c>
      <c r="G352" s="17">
        <v>161.87730659538423</v>
      </c>
      <c r="H352" s="17">
        <v>6.823867725332357</v>
      </c>
      <c r="I352" s="17">
        <v>9.85669782548007</v>
      </c>
      <c r="J352" s="17">
        <v>17.8504972806906</v>
      </c>
      <c r="V352" s="10">
        <f t="shared" si="5"/>
        <v>4.766554016098727</v>
      </c>
      <c r="W352" s="10"/>
      <c r="X352" s="10"/>
      <c r="Y352" s="10"/>
    </row>
    <row r="353" spans="2:25" ht="12.75" thickBot="1">
      <c r="B353" s="4">
        <v>1897.07</v>
      </c>
      <c r="C353" s="7">
        <v>4.46</v>
      </c>
      <c r="D353" s="7">
        <v>0.18</v>
      </c>
      <c r="E353" s="7">
        <v>0.2683</v>
      </c>
      <c r="F353" s="32">
        <v>6.279613223</v>
      </c>
      <c r="G353" s="17">
        <v>169.08027808323504</v>
      </c>
      <c r="H353" s="17">
        <v>6.823867725332357</v>
      </c>
      <c r="I353" s="17">
        <v>10.171353948370395</v>
      </c>
      <c r="J353" s="17">
        <v>18.651975755820274</v>
      </c>
      <c r="V353" s="10">
        <f t="shared" si="5"/>
        <v>6.295729447137731</v>
      </c>
      <c r="W353" s="10"/>
      <c r="X353" s="10"/>
      <c r="Y353" s="10"/>
    </row>
    <row r="354" spans="2:25" ht="12.75" thickBot="1">
      <c r="B354" s="4">
        <v>1897.08</v>
      </c>
      <c r="C354" s="7">
        <v>4.75</v>
      </c>
      <c r="D354" s="7">
        <v>0.18</v>
      </c>
      <c r="E354" s="7">
        <v>0.2767</v>
      </c>
      <c r="F354" s="32">
        <v>6.565052397</v>
      </c>
      <c r="G354" s="17">
        <v>172.2449123965461</v>
      </c>
      <c r="H354" s="17">
        <v>6.52717562765859</v>
      </c>
      <c r="I354" s="17">
        <v>10.033719423184065</v>
      </c>
      <c r="J354" s="17">
        <v>19.00639601051943</v>
      </c>
      <c r="V354" s="10">
        <f t="shared" si="5"/>
        <v>6.411039580630742</v>
      </c>
      <c r="W354" s="10"/>
      <c r="X354" s="10"/>
      <c r="Y354" s="10"/>
    </row>
    <row r="355" spans="2:25" ht="12.75" thickBot="1">
      <c r="B355" s="4">
        <v>1897.09</v>
      </c>
      <c r="C355" s="7">
        <v>4.98</v>
      </c>
      <c r="D355" s="7">
        <v>0.18</v>
      </c>
      <c r="E355" s="7">
        <v>0.285</v>
      </c>
      <c r="F355" s="32">
        <v>6.755342479</v>
      </c>
      <c r="G355" s="17">
        <v>175.49831909861933</v>
      </c>
      <c r="H355" s="17">
        <v>6.343312738504312</v>
      </c>
      <c r="I355" s="17">
        <v>10.043578502631826</v>
      </c>
      <c r="J355" s="17">
        <v>19.37237029339779</v>
      </c>
      <c r="V355" s="10">
        <f t="shared" si="5"/>
        <v>6.642604276159272</v>
      </c>
      <c r="W355" s="10"/>
      <c r="X355" s="10"/>
      <c r="Y355" s="10"/>
    </row>
    <row r="356" spans="2:25" ht="12.75" thickBot="1">
      <c r="B356" s="4">
        <v>1897.1</v>
      </c>
      <c r="C356" s="7">
        <v>4.82</v>
      </c>
      <c r="D356" s="7">
        <v>0.18</v>
      </c>
      <c r="E356" s="7">
        <v>0.2933</v>
      </c>
      <c r="F356" s="32">
        <v>6.660193388</v>
      </c>
      <c r="G356" s="17">
        <v>172.2864762556952</v>
      </c>
      <c r="H356" s="17">
        <v>6.433934797930526</v>
      </c>
      <c r="I356" s="17">
        <v>10.483739312405683</v>
      </c>
      <c r="J356" s="17">
        <v>19.028031223902417</v>
      </c>
      <c r="V356" s="10">
        <f t="shared" si="5"/>
        <v>6.5153435563370365</v>
      </c>
      <c r="W356" s="10"/>
      <c r="X356" s="10"/>
      <c r="Y356" s="10"/>
    </row>
    <row r="357" spans="2:25" ht="12.75" thickBot="1">
      <c r="B357" s="4">
        <v>1897.11</v>
      </c>
      <c r="C357" s="7">
        <v>4.65</v>
      </c>
      <c r="D357" s="7">
        <v>0.18</v>
      </c>
      <c r="E357" s="7">
        <v>0.3017</v>
      </c>
      <c r="F357" s="32">
        <v>6.660193388</v>
      </c>
      <c r="G357" s="17">
        <v>166.20998227987192</v>
      </c>
      <c r="H357" s="17">
        <v>6.433934797930526</v>
      </c>
      <c r="I357" s="17">
        <v>10.783989602975776</v>
      </c>
      <c r="J357" s="17">
        <v>18.358448098050214</v>
      </c>
      <c r="V357" s="10">
        <f t="shared" si="5"/>
        <v>5.454191391484727</v>
      </c>
      <c r="W357" s="10"/>
      <c r="X357" s="10"/>
      <c r="Y357" s="10"/>
    </row>
    <row r="358" spans="2:25" ht="12.75" thickBot="1">
      <c r="B358" s="4">
        <v>1897.12</v>
      </c>
      <c r="C358" s="7">
        <v>4.75</v>
      </c>
      <c r="D358" s="7">
        <v>0.18</v>
      </c>
      <c r="E358" s="7">
        <v>0.31</v>
      </c>
      <c r="F358" s="32">
        <v>6.660193388</v>
      </c>
      <c r="G358" s="17">
        <v>169.78439050094443</v>
      </c>
      <c r="H358" s="17">
        <v>6.433934797930526</v>
      </c>
      <c r="I358" s="17">
        <v>11.080665485324793</v>
      </c>
      <c r="J358" s="17">
        <v>18.7487576625255</v>
      </c>
      <c r="V358" s="10">
        <f t="shared" si="5"/>
        <v>4.575013955697376</v>
      </c>
      <c r="W358" s="10"/>
      <c r="X358" s="10"/>
      <c r="Y358" s="10"/>
    </row>
    <row r="359" spans="2:25" ht="12.75" thickBot="1">
      <c r="B359" s="4">
        <v>1898.01</v>
      </c>
      <c r="C359" s="7">
        <v>4.88</v>
      </c>
      <c r="D359" s="7">
        <v>0.1817</v>
      </c>
      <c r="E359" s="7">
        <v>0.3133</v>
      </c>
      <c r="F359" s="32">
        <v>6.660193388</v>
      </c>
      <c r="G359" s="17">
        <v>174.43112118833866</v>
      </c>
      <c r="H359" s="17">
        <v>6.494699737688758</v>
      </c>
      <c r="I359" s="17">
        <v>11.198620956620186</v>
      </c>
      <c r="J359" s="17">
        <v>19.24900002181375</v>
      </c>
      <c r="V359" s="10">
        <f t="shared" si="5"/>
        <v>4.924347665173666</v>
      </c>
      <c r="W359" s="10"/>
      <c r="X359" s="10"/>
      <c r="Y359" s="10"/>
    </row>
    <row r="360" spans="2:25" ht="12.75" thickBot="1">
      <c r="B360" s="4">
        <v>1898.02</v>
      </c>
      <c r="C360" s="7">
        <v>4.87</v>
      </c>
      <c r="D360" s="7">
        <v>0.1833</v>
      </c>
      <c r="E360" s="7">
        <v>0.3167</v>
      </c>
      <c r="F360" s="32">
        <v>6.755342479</v>
      </c>
      <c r="G360" s="17">
        <v>171.62185020286668</v>
      </c>
      <c r="H360" s="17">
        <v>6.459606805376891</v>
      </c>
      <c r="I360" s="17">
        <v>11.160706357135085</v>
      </c>
      <c r="J360" s="17">
        <v>18.918131888002137</v>
      </c>
      <c r="V360" s="10">
        <f t="shared" si="5"/>
        <v>5.089159403705999</v>
      </c>
      <c r="W360" s="10"/>
      <c r="X360" s="10"/>
      <c r="Y360" s="10"/>
    </row>
    <row r="361" spans="2:25" ht="12.75" thickBot="1">
      <c r="B361" s="4">
        <v>1898.03</v>
      </c>
      <c r="C361" s="7">
        <v>4.65</v>
      </c>
      <c r="D361" s="7">
        <v>0.185</v>
      </c>
      <c r="E361" s="7">
        <v>0.32</v>
      </c>
      <c r="F361" s="32">
        <v>6.755342479</v>
      </c>
      <c r="G361" s="17">
        <v>163.8689124113614</v>
      </c>
      <c r="H361" s="17">
        <v>6.519515870129432</v>
      </c>
      <c r="I361" s="17">
        <v>11.277000424007667</v>
      </c>
      <c r="J361" s="17">
        <v>18.042174923468675</v>
      </c>
      <c r="V361" s="10">
        <f t="shared" si="5"/>
        <v>3.954062544764323</v>
      </c>
      <c r="W361" s="10"/>
      <c r="X361" s="10"/>
      <c r="Y361" s="10"/>
    </row>
    <row r="362" spans="2:25" ht="12.75" thickBot="1">
      <c r="B362" s="4">
        <v>1898.04</v>
      </c>
      <c r="C362" s="7">
        <v>4.57</v>
      </c>
      <c r="D362" s="7">
        <v>0.1867</v>
      </c>
      <c r="E362" s="7">
        <v>0.3233</v>
      </c>
      <c r="F362" s="32">
        <v>6.755342479</v>
      </c>
      <c r="G362" s="17">
        <v>161.04966230535948</v>
      </c>
      <c r="H362" s="17">
        <v>6.579424934881973</v>
      </c>
      <c r="I362" s="17">
        <v>11.393294490880244</v>
      </c>
      <c r="J362" s="17">
        <v>17.70508942641177</v>
      </c>
      <c r="V362" s="10">
        <f t="shared" si="5"/>
        <v>3.516635491337155</v>
      </c>
      <c r="W362" s="10"/>
      <c r="X362" s="10"/>
      <c r="Y362" s="10"/>
    </row>
    <row r="363" spans="2:25" ht="12.75" thickBot="1">
      <c r="B363" s="4">
        <v>1898.05</v>
      </c>
      <c r="C363" s="7">
        <v>4.87</v>
      </c>
      <c r="D363" s="7">
        <v>0.1883</v>
      </c>
      <c r="E363" s="7">
        <v>0.3267</v>
      </c>
      <c r="F363" s="32">
        <v>7.231071736</v>
      </c>
      <c r="G363" s="17">
        <v>160.33091875276068</v>
      </c>
      <c r="H363" s="17">
        <v>6.199242710707358</v>
      </c>
      <c r="I363" s="17">
        <v>10.755669641997313</v>
      </c>
      <c r="J363" s="17">
        <v>17.595635274512816</v>
      </c>
      <c r="V363" s="10">
        <f t="shared" si="5"/>
        <v>3.559379551452839</v>
      </c>
      <c r="W363" s="10"/>
      <c r="X363" s="10"/>
      <c r="Y363" s="10"/>
    </row>
    <row r="364" spans="2:25" ht="12.75" thickBot="1">
      <c r="B364" s="4">
        <v>1898.06</v>
      </c>
      <c r="C364" s="7">
        <v>5.06</v>
      </c>
      <c r="D364" s="7">
        <v>0.19</v>
      </c>
      <c r="E364" s="7">
        <v>0.33</v>
      </c>
      <c r="F364" s="32">
        <v>6.755342479</v>
      </c>
      <c r="G364" s="17">
        <v>178.31756920462118</v>
      </c>
      <c r="H364" s="17">
        <v>6.695719001754552</v>
      </c>
      <c r="I364" s="17">
        <v>11.629406687257905</v>
      </c>
      <c r="J364" s="17">
        <v>19.54481748054799</v>
      </c>
      <c r="V364" s="10">
        <f t="shared" si="5"/>
        <v>1.8755716742507396</v>
      </c>
      <c r="W364" s="10"/>
      <c r="X364" s="10"/>
      <c r="Y364" s="10"/>
    </row>
    <row r="365" spans="2:25" ht="12.75" thickBot="1">
      <c r="B365" s="4">
        <v>1898.07</v>
      </c>
      <c r="C365" s="7">
        <v>5.08</v>
      </c>
      <c r="D365" s="7">
        <v>0.1917</v>
      </c>
      <c r="E365" s="7">
        <v>0.3333</v>
      </c>
      <c r="F365" s="32">
        <v>6.660193388</v>
      </c>
      <c r="G365" s="17">
        <v>181.57993763048373</v>
      </c>
      <c r="H365" s="17">
        <v>6.85214055979601</v>
      </c>
      <c r="I365" s="17">
        <v>11.91350260083469</v>
      </c>
      <c r="J365" s="17">
        <v>19.858943014167306</v>
      </c>
      <c r="V365" s="10">
        <f t="shared" si="5"/>
        <v>2.037197393095326</v>
      </c>
      <c r="W365" s="10"/>
      <c r="X365" s="10"/>
      <c r="Y365" s="10"/>
    </row>
    <row r="366" spans="2:25" ht="12.75" thickBot="1">
      <c r="B366" s="4">
        <v>1898.08</v>
      </c>
      <c r="C366" s="7">
        <v>5.27</v>
      </c>
      <c r="D366" s="7">
        <v>0.1933</v>
      </c>
      <c r="E366" s="7">
        <v>0.3367</v>
      </c>
      <c r="F366" s="32">
        <v>6.660193388</v>
      </c>
      <c r="G366" s="17">
        <v>188.37131325052147</v>
      </c>
      <c r="H366" s="17">
        <v>6.90933109133317</v>
      </c>
      <c r="I366" s="17">
        <v>12.035032480351154</v>
      </c>
      <c r="J366" s="17">
        <v>20.54491517915328</v>
      </c>
      <c r="V366" s="10">
        <f t="shared" si="5"/>
        <v>2.0667194479019777</v>
      </c>
      <c r="W366" s="10"/>
      <c r="X366" s="10"/>
      <c r="Y366" s="10"/>
    </row>
    <row r="367" spans="2:25" ht="12.75" thickBot="1">
      <c r="B367" s="4">
        <v>1898.09</v>
      </c>
      <c r="C367" s="7">
        <v>5.26</v>
      </c>
      <c r="D367" s="7">
        <v>0.195</v>
      </c>
      <c r="E367" s="7">
        <v>0.34</v>
      </c>
      <c r="F367" s="32">
        <v>6.660193388</v>
      </c>
      <c r="G367" s="17">
        <v>188.01387242841426</v>
      </c>
      <c r="H367" s="17">
        <v>6.970096031091402</v>
      </c>
      <c r="I367" s="17">
        <v>12.15298795164655</v>
      </c>
      <c r="J367" s="17">
        <v>20.4427328626913</v>
      </c>
      <c r="V367" s="10">
        <f t="shared" si="5"/>
        <v>2.138715451888917</v>
      </c>
      <c r="W367" s="10"/>
      <c r="X367" s="10"/>
      <c r="Y367" s="10"/>
    </row>
    <row r="368" spans="2:25" ht="12.75" thickBot="1">
      <c r="B368" s="4">
        <v>1898.1</v>
      </c>
      <c r="C368" s="7">
        <v>5.15</v>
      </c>
      <c r="D368" s="7">
        <v>0.1967</v>
      </c>
      <c r="E368" s="7">
        <v>0.3433</v>
      </c>
      <c r="F368" s="32">
        <v>6.660193388</v>
      </c>
      <c r="G368" s="17">
        <v>184.0820233852345</v>
      </c>
      <c r="H368" s="17">
        <v>7.030860970849636</v>
      </c>
      <c r="I368" s="17">
        <v>12.27094342294194</v>
      </c>
      <c r="J368" s="17">
        <v>19.947199825773662</v>
      </c>
      <c r="V368" s="10">
        <f t="shared" si="5"/>
        <v>2.2993240639732733</v>
      </c>
      <c r="W368" s="10"/>
      <c r="X368" s="10"/>
      <c r="Y368" s="10"/>
    </row>
    <row r="369" spans="2:25" ht="12.75" thickBot="1">
      <c r="B369" s="4">
        <v>1898.11</v>
      </c>
      <c r="C369" s="7">
        <v>5.32</v>
      </c>
      <c r="D369" s="7">
        <v>0.1983</v>
      </c>
      <c r="E369" s="7">
        <v>0.3467</v>
      </c>
      <c r="F369" s="32">
        <v>6.660193388</v>
      </c>
      <c r="G369" s="17">
        <v>190.15851736105776</v>
      </c>
      <c r="H369" s="17">
        <v>7.088051502386795</v>
      </c>
      <c r="I369" s="17">
        <v>12.392473302458408</v>
      </c>
      <c r="J369" s="17">
        <v>20.527416324811302</v>
      </c>
      <c r="V369" s="10">
        <f t="shared" si="5"/>
        <v>1.7661190476009558</v>
      </c>
      <c r="W369" s="10"/>
      <c r="X369" s="10"/>
      <c r="Y369" s="10"/>
    </row>
    <row r="370" spans="2:25" ht="12.75" thickBot="1">
      <c r="B370" s="4">
        <v>1898.12</v>
      </c>
      <c r="C370" s="7">
        <v>5.65</v>
      </c>
      <c r="D370" s="7">
        <v>0.2</v>
      </c>
      <c r="E370" s="7">
        <v>0.35</v>
      </c>
      <c r="F370" s="32">
        <v>6.755342479</v>
      </c>
      <c r="G370" s="17">
        <v>199.10953873638536</v>
      </c>
      <c r="H370" s="17">
        <v>7.048125265004792</v>
      </c>
      <c r="I370" s="17">
        <v>12.334219213758383</v>
      </c>
      <c r="J370" s="17">
        <v>21.403631985448186</v>
      </c>
      <c r="V370" s="10">
        <f t="shared" si="5"/>
        <v>1.3556336149545238</v>
      </c>
      <c r="W370" s="10"/>
      <c r="X370" s="10"/>
      <c r="Y370" s="10"/>
    </row>
    <row r="371" spans="2:25" ht="12.75" thickBot="1">
      <c r="B371" s="4">
        <v>1899.01</v>
      </c>
      <c r="C371" s="7">
        <v>6.08</v>
      </c>
      <c r="D371" s="7">
        <v>0.2008</v>
      </c>
      <c r="E371" s="7">
        <v>0.3608</v>
      </c>
      <c r="F371" s="32">
        <v>6.755342479</v>
      </c>
      <c r="G371" s="17">
        <v>214.26300805614565</v>
      </c>
      <c r="H371" s="17">
        <v>7.076317766064811</v>
      </c>
      <c r="I371" s="17">
        <v>12.714817978068643</v>
      </c>
      <c r="J371" s="17">
        <v>22.93280741648719</v>
      </c>
      <c r="V371" s="10">
        <f t="shared" si="5"/>
        <v>1.0524674996033454</v>
      </c>
      <c r="W371" s="10"/>
      <c r="X371" s="10"/>
      <c r="Y371" s="10"/>
    </row>
    <row r="372" spans="2:25" ht="12.75" thickBot="1">
      <c r="B372" s="4">
        <v>1899.02</v>
      </c>
      <c r="C372" s="7">
        <v>6.31</v>
      </c>
      <c r="D372" s="7">
        <v>0.2017</v>
      </c>
      <c r="E372" s="7">
        <v>0.3717</v>
      </c>
      <c r="F372" s="32">
        <v>6.945632562</v>
      </c>
      <c r="G372" s="17">
        <v>216.2761075526068</v>
      </c>
      <c r="H372" s="17">
        <v>6.913294911784595</v>
      </c>
      <c r="I372" s="17">
        <v>12.740068015420594</v>
      </c>
      <c r="J372" s="17">
        <v>23.0481175499802</v>
      </c>
      <c r="V372" s="10">
        <f t="shared" si="5"/>
        <v>1.4325366974347453</v>
      </c>
      <c r="W372" s="10"/>
      <c r="X372" s="10"/>
      <c r="Y372" s="10"/>
    </row>
    <row r="373" spans="2:25" ht="12.75" thickBot="1">
      <c r="B373" s="4">
        <v>1899.03</v>
      </c>
      <c r="C373" s="7">
        <v>6.4</v>
      </c>
      <c r="D373" s="7">
        <v>0.2025</v>
      </c>
      <c r="E373" s="7">
        <v>0.3825</v>
      </c>
      <c r="F373" s="32">
        <v>6.945632562</v>
      </c>
      <c r="G373" s="17">
        <v>219.36086978394354</v>
      </c>
      <c r="H373" s="17">
        <v>6.9407150205075885</v>
      </c>
      <c r="I373" s="17">
        <v>13.110239483181</v>
      </c>
      <c r="J373" s="17">
        <v>23.27968224550873</v>
      </c>
      <c r="V373" s="10">
        <f t="shared" si="5"/>
        <v>0.7047961818752633</v>
      </c>
      <c r="W373" s="10"/>
      <c r="X373" s="10"/>
      <c r="Y373" s="10"/>
    </row>
    <row r="374" spans="2:25" ht="12.75" thickBot="1">
      <c r="B374" s="4">
        <v>1899.04</v>
      </c>
      <c r="C374" s="7">
        <v>6.48</v>
      </c>
      <c r="D374" s="7">
        <v>0.2033</v>
      </c>
      <c r="E374" s="7">
        <v>0.3933</v>
      </c>
      <c r="F374" s="32">
        <v>7.040773554</v>
      </c>
      <c r="G374" s="17">
        <v>219.1016353769244</v>
      </c>
      <c r="H374" s="17">
        <v>6.873975690143323</v>
      </c>
      <c r="I374" s="17">
        <v>13.29825203607166</v>
      </c>
      <c r="J374" s="17">
        <v>23.152421525686496</v>
      </c>
      <c r="V374" s="10">
        <f t="shared" si="5"/>
        <v>1.46532081520661</v>
      </c>
      <c r="W374" s="10"/>
      <c r="X374" s="10"/>
      <c r="Y374" s="10"/>
    </row>
    <row r="375" spans="2:25" ht="12.75" thickBot="1">
      <c r="B375" s="4">
        <v>1899.05</v>
      </c>
      <c r="C375" s="7">
        <v>6.21</v>
      </c>
      <c r="D375" s="7">
        <v>0.2042</v>
      </c>
      <c r="E375" s="7">
        <v>0.4042</v>
      </c>
      <c r="F375" s="32">
        <v>7.040773554</v>
      </c>
      <c r="G375" s="17">
        <v>209.97240056955252</v>
      </c>
      <c r="H375" s="17">
        <v>6.904406472834561</v>
      </c>
      <c r="I375" s="17">
        <v>13.666802626443339</v>
      </c>
      <c r="J375" s="17">
        <v>22.091269360834186</v>
      </c>
      <c r="V375" s="10">
        <f t="shared" si="5"/>
        <v>2.7825066344113125</v>
      </c>
      <c r="W375" s="10"/>
      <c r="X375" s="10"/>
      <c r="Y375" s="10"/>
    </row>
    <row r="376" spans="2:25" ht="12.75" thickBot="1">
      <c r="B376" s="4">
        <v>1899.06</v>
      </c>
      <c r="C376" s="7">
        <v>6.07</v>
      </c>
      <c r="D376" s="7">
        <v>0.205</v>
      </c>
      <c r="E376" s="7">
        <v>0.415</v>
      </c>
      <c r="F376" s="32">
        <v>7.135922645</v>
      </c>
      <c r="G376" s="17">
        <v>202.50210756033218</v>
      </c>
      <c r="H376" s="17">
        <v>6.839033286633952</v>
      </c>
      <c r="I376" s="17">
        <v>13.844872263185806</v>
      </c>
      <c r="J376" s="17">
        <v>21.212091925046835</v>
      </c>
      <c r="V376" s="10">
        <f t="shared" si="5"/>
        <v>4.1069731915214085</v>
      </c>
      <c r="W376" s="10"/>
      <c r="X376" s="10"/>
      <c r="Y376" s="10"/>
    </row>
    <row r="377" spans="2:25" ht="12.75" thickBot="1">
      <c r="B377" s="4">
        <v>1899.07</v>
      </c>
      <c r="C377" s="7">
        <v>6.28</v>
      </c>
      <c r="D377" s="7">
        <v>0.2058</v>
      </c>
      <c r="E377" s="7">
        <v>0.4258</v>
      </c>
      <c r="F377" s="32">
        <v>7.231071736</v>
      </c>
      <c r="G377" s="17">
        <v>206.7511642232725</v>
      </c>
      <c r="H377" s="17">
        <v>6.775380509100235</v>
      </c>
      <c r="I377" s="17">
        <v>14.018255688896405</v>
      </c>
      <c r="J377" s="17">
        <v>21.561425634523125</v>
      </c>
      <c r="V377" s="10">
        <f t="shared" si="5"/>
        <v>4.341503865186741</v>
      </c>
      <c r="W377" s="10"/>
      <c r="X377" s="10"/>
      <c r="Y377" s="10"/>
    </row>
    <row r="378" spans="2:25" ht="12.75" thickBot="1">
      <c r="B378" s="4">
        <v>1899.08</v>
      </c>
      <c r="C378" s="7">
        <v>6.44</v>
      </c>
      <c r="D378" s="7">
        <v>0.2067</v>
      </c>
      <c r="E378" s="7">
        <v>0.4367</v>
      </c>
      <c r="F378" s="32">
        <v>7.326212727</v>
      </c>
      <c r="G378" s="17">
        <v>209.26535402798717</v>
      </c>
      <c r="H378" s="17">
        <v>6.71663799341381</v>
      </c>
      <c r="I378" s="17">
        <v>14.190400637270494</v>
      </c>
      <c r="J378" s="17">
        <v>21.726237373055458</v>
      </c>
      <c r="V378" s="10">
        <f t="shared" si="5"/>
        <v>5.042071878856742</v>
      </c>
      <c r="W378" s="10"/>
      <c r="X378" s="10"/>
      <c r="Y378" s="10"/>
    </row>
    <row r="379" spans="2:25" ht="12.75" thickBot="1">
      <c r="B379" s="4">
        <v>1899.09</v>
      </c>
      <c r="C379" s="7">
        <v>6.37</v>
      </c>
      <c r="D379" s="7">
        <v>0.2075</v>
      </c>
      <c r="E379" s="7">
        <v>0.4475</v>
      </c>
      <c r="F379" s="32">
        <v>7.611651901</v>
      </c>
      <c r="G379" s="17">
        <v>199.2285176363322</v>
      </c>
      <c r="H379" s="17">
        <v>6.489782952831857</v>
      </c>
      <c r="I379" s="17">
        <v>13.996037934420512</v>
      </c>
      <c r="J379" s="17">
        <v>20.591140514113782</v>
      </c>
      <c r="V379" s="10">
        <f t="shared" si="5"/>
        <v>5.7105059813344035</v>
      </c>
      <c r="W379" s="10"/>
      <c r="X379" s="10"/>
      <c r="Y379" s="10"/>
    </row>
    <row r="380" spans="2:25" ht="12.75" thickBot="1">
      <c r="B380" s="4">
        <v>1899.1</v>
      </c>
      <c r="C380" s="7">
        <v>6.34</v>
      </c>
      <c r="D380" s="7">
        <v>0.2083</v>
      </c>
      <c r="E380" s="7">
        <v>0.4583</v>
      </c>
      <c r="F380" s="32">
        <v>7.706792893</v>
      </c>
      <c r="G380" s="17">
        <v>195.84232649756245</v>
      </c>
      <c r="H380" s="17">
        <v>6.434378014107613</v>
      </c>
      <c r="I380" s="17">
        <v>14.15686722931118</v>
      </c>
      <c r="J380" s="17">
        <v>20.153713460686614</v>
      </c>
      <c r="V380" s="10">
        <f t="shared" si="5"/>
        <v>7.772639025477773</v>
      </c>
      <c r="W380" s="10"/>
      <c r="X380" s="10"/>
      <c r="Y380" s="10"/>
    </row>
    <row r="381" spans="2:25" ht="12.75" thickBot="1">
      <c r="B381" s="4">
        <v>1899.11</v>
      </c>
      <c r="C381" s="7">
        <v>6.46</v>
      </c>
      <c r="D381" s="7">
        <v>0.2092</v>
      </c>
      <c r="E381" s="7">
        <v>0.4692</v>
      </c>
      <c r="F381" s="32">
        <v>7.801941983</v>
      </c>
      <c r="G381" s="17">
        <v>197.1155070559309</v>
      </c>
      <c r="H381" s="17">
        <v>6.383369052027979</v>
      </c>
      <c r="I381" s="17">
        <v>14.316810512483404</v>
      </c>
      <c r="J381" s="17">
        <v>20.196457520802298</v>
      </c>
      <c r="V381" s="10">
        <f t="shared" si="5"/>
        <v>6.426934715514122</v>
      </c>
      <c r="W381" s="10"/>
      <c r="X381" s="10"/>
      <c r="Y381" s="10"/>
    </row>
    <row r="382" spans="2:25" ht="12.75" thickBot="1">
      <c r="B382" s="4">
        <v>1899.12</v>
      </c>
      <c r="C382" s="7">
        <v>6.02</v>
      </c>
      <c r="D382" s="7">
        <v>0.21</v>
      </c>
      <c r="E382" s="7">
        <v>0.48</v>
      </c>
      <c r="F382" s="32">
        <v>7.897091074</v>
      </c>
      <c r="G382" s="17">
        <v>181.4764748906579</v>
      </c>
      <c r="H382" s="17">
        <v>6.330574705488067</v>
      </c>
      <c r="I382" s="17">
        <v>14.469885041115582</v>
      </c>
      <c r="J382" s="17">
        <v>18.5126496436002</v>
      </c>
      <c r="V382" s="10">
        <f t="shared" si="5"/>
        <v>8.601388236610905</v>
      </c>
      <c r="W382" s="10"/>
      <c r="X382" s="10"/>
      <c r="Y382" s="10"/>
    </row>
    <row r="383" spans="2:25" ht="12.75" thickBot="1">
      <c r="B383" s="4">
        <v>1900.01</v>
      </c>
      <c r="C383" s="7">
        <v>6.1</v>
      </c>
      <c r="D383" s="7">
        <v>0.2175</v>
      </c>
      <c r="E383" s="7">
        <v>0.48</v>
      </c>
      <c r="F383" s="32">
        <v>7.897091074</v>
      </c>
      <c r="G383" s="17">
        <v>183.88812239751053</v>
      </c>
      <c r="H383" s="17">
        <v>6.556666659255498</v>
      </c>
      <c r="I383" s="17">
        <v>14.469885041115582</v>
      </c>
      <c r="J383" s="17">
        <v>18.674275362444785</v>
      </c>
      <c r="V383" s="10">
        <f t="shared" si="5"/>
        <v>6.507770584358656</v>
      </c>
      <c r="W383" s="10"/>
      <c r="X383" s="10"/>
      <c r="Y383" s="10"/>
    </row>
    <row r="384" spans="2:25" ht="12.75" thickBot="1">
      <c r="B384" s="4">
        <v>1900.02</v>
      </c>
      <c r="C384" s="7">
        <v>6.21</v>
      </c>
      <c r="D384" s="7">
        <v>0.225</v>
      </c>
      <c r="E384" s="7">
        <v>0.48</v>
      </c>
      <c r="F384" s="32">
        <v>7.992232066</v>
      </c>
      <c r="G384" s="17">
        <v>184.97562543124482</v>
      </c>
      <c r="H384" s="17">
        <v>6.702015414175538</v>
      </c>
      <c r="I384" s="17">
        <v>14.29763288357448</v>
      </c>
      <c r="J384" s="17">
        <v>18.703797417251437</v>
      </c>
      <c r="V384" s="10">
        <f t="shared" si="5"/>
        <v>6.44009974449493</v>
      </c>
      <c r="W384" s="10"/>
      <c r="X384" s="10"/>
      <c r="Y384" s="10"/>
    </row>
    <row r="385" spans="2:25" ht="12.75" thickBot="1">
      <c r="B385" s="4">
        <v>1900.03</v>
      </c>
      <c r="C385" s="7">
        <v>6.26</v>
      </c>
      <c r="D385" s="7">
        <v>0.2325</v>
      </c>
      <c r="E385" s="7">
        <v>0.48</v>
      </c>
      <c r="F385" s="32">
        <v>7.992232066</v>
      </c>
      <c r="G385" s="17">
        <v>186.4649621899505</v>
      </c>
      <c r="H385" s="17">
        <v>6.92541592798139</v>
      </c>
      <c r="I385" s="17">
        <v>14.29763288357448</v>
      </c>
      <c r="J385" s="17">
        <v>18.775793421238376</v>
      </c>
      <c r="V385" s="10">
        <f t="shared" si="5"/>
        <v>5.953390347510787</v>
      </c>
      <c r="W385" s="10"/>
      <c r="X385" s="10"/>
      <c r="Y385" s="10"/>
    </row>
    <row r="386" spans="2:25" ht="12.75" thickBot="1">
      <c r="B386" s="4">
        <v>1900.04</v>
      </c>
      <c r="C386" s="7">
        <v>6.34</v>
      </c>
      <c r="D386" s="7">
        <v>0.24</v>
      </c>
      <c r="E386" s="7">
        <v>0.48</v>
      </c>
      <c r="F386" s="32">
        <v>7.992232066</v>
      </c>
      <c r="G386" s="17">
        <v>188.84790100387957</v>
      </c>
      <c r="H386" s="17">
        <v>7.14881644178724</v>
      </c>
      <c r="I386" s="17">
        <v>14.29763288357448</v>
      </c>
      <c r="J386" s="17">
        <v>18.936402033322732</v>
      </c>
      <c r="V386" s="10">
        <f t="shared" si="5"/>
        <v>5.615823649059482</v>
      </c>
      <c r="W386" s="10"/>
      <c r="X386" s="10"/>
      <c r="Y386" s="10"/>
    </row>
    <row r="387" spans="2:25" ht="12.75" thickBot="1">
      <c r="B387" s="4">
        <v>1900.05</v>
      </c>
      <c r="C387" s="7">
        <v>6.04</v>
      </c>
      <c r="D387" s="7">
        <v>0.2475</v>
      </c>
      <c r="E387" s="7">
        <v>0.48</v>
      </c>
      <c r="F387" s="32">
        <v>7.801941983</v>
      </c>
      <c r="G387" s="17">
        <v>184.29994777365675</v>
      </c>
      <c r="H387" s="17">
        <v>7.5520260056258355</v>
      </c>
      <c r="I387" s="17">
        <v>14.646353465456166</v>
      </c>
      <c r="J387" s="17">
        <v>18.403197016950415</v>
      </c>
      <c r="V387" s="10">
        <f t="shared" si="5"/>
        <v>5.737996808303354</v>
      </c>
      <c r="W387" s="10"/>
      <c r="X387" s="10"/>
      <c r="Y387" s="10"/>
    </row>
    <row r="388" spans="2:25" ht="12.75" thickBot="1">
      <c r="B388" s="4">
        <v>1900.06</v>
      </c>
      <c r="C388" s="7">
        <v>5.86</v>
      </c>
      <c r="D388" s="7">
        <v>0.255</v>
      </c>
      <c r="E388" s="7">
        <v>0.48</v>
      </c>
      <c r="F388" s="32">
        <v>7.706792893</v>
      </c>
      <c r="G388" s="17">
        <v>181.01514720437163</v>
      </c>
      <c r="H388" s="17">
        <v>7.876938999507639</v>
      </c>
      <c r="I388" s="17">
        <v>14.827179293190849</v>
      </c>
      <c r="J388" s="17">
        <v>17.992711584303983</v>
      </c>
      <c r="V388" s="10">
        <f t="shared" si="5"/>
        <v>5.043137171680236</v>
      </c>
      <c r="W388" s="10"/>
      <c r="X388" s="10"/>
      <c r="Y388" s="10"/>
    </row>
    <row r="389" spans="2:25" ht="12.75" thickBot="1">
      <c r="B389" s="4">
        <v>1900.07</v>
      </c>
      <c r="C389" s="7">
        <v>5.86</v>
      </c>
      <c r="D389" s="7">
        <v>0.2625</v>
      </c>
      <c r="E389" s="7">
        <v>0.48</v>
      </c>
      <c r="F389" s="32">
        <v>7.801941983</v>
      </c>
      <c r="G389" s="17">
        <v>178.8075652241107</v>
      </c>
      <c r="H389" s="17">
        <v>8.00972455142134</v>
      </c>
      <c r="I389" s="17">
        <v>14.646353465456166</v>
      </c>
      <c r="J389" s="17">
        <v>17.689545468952804</v>
      </c>
      <c r="V389" s="10">
        <f t="shared" si="5"/>
        <v>5.703212826684126</v>
      </c>
      <c r="W389" s="10"/>
      <c r="X389" s="10"/>
      <c r="Y389" s="10"/>
    </row>
    <row r="390" spans="2:25" ht="12.75" thickBot="1">
      <c r="B390" s="4">
        <v>1900.08</v>
      </c>
      <c r="C390" s="7">
        <v>5.94</v>
      </c>
      <c r="D390" s="7">
        <v>0.27</v>
      </c>
      <c r="E390" s="7">
        <v>0.48</v>
      </c>
      <c r="F390" s="32">
        <v>7.706792893</v>
      </c>
      <c r="G390" s="17">
        <v>183.48634375323678</v>
      </c>
      <c r="H390" s="17">
        <v>8.340288352419853</v>
      </c>
      <c r="I390" s="17">
        <v>14.827179293190849</v>
      </c>
      <c r="J390" s="17">
        <v>18.069614666784204</v>
      </c>
      <c r="V390" s="10">
        <f t="shared" si="5"/>
        <v>5.8228794831109525</v>
      </c>
      <c r="W390" s="10"/>
      <c r="X390" s="10"/>
      <c r="Y390" s="10"/>
    </row>
    <row r="391" spans="2:25" ht="12.75" thickBot="1">
      <c r="B391" s="4">
        <v>1900.09</v>
      </c>
      <c r="C391" s="7">
        <v>5.8</v>
      </c>
      <c r="D391" s="7">
        <v>0.2775</v>
      </c>
      <c r="E391" s="7">
        <v>0.48</v>
      </c>
      <c r="F391" s="32">
        <v>7.801941983</v>
      </c>
      <c r="G391" s="17">
        <v>176.97677104092867</v>
      </c>
      <c r="H391" s="17">
        <v>8.467423097216848</v>
      </c>
      <c r="I391" s="17">
        <v>14.646353465456166</v>
      </c>
      <c r="J391" s="17">
        <v>17.341874151224722</v>
      </c>
      <c r="V391" s="10">
        <f t="shared" si="5"/>
        <v>5.773574318867887</v>
      </c>
      <c r="W391" s="10"/>
      <c r="X391" s="10"/>
      <c r="Y391" s="10"/>
    </row>
    <row r="392" spans="2:25" ht="12.75" thickBot="1">
      <c r="B392" s="4">
        <v>1900.1</v>
      </c>
      <c r="C392" s="7">
        <v>6.01</v>
      </c>
      <c r="D392" s="7">
        <v>0.285</v>
      </c>
      <c r="E392" s="7">
        <v>0.48</v>
      </c>
      <c r="F392" s="32">
        <v>7.706792893</v>
      </c>
      <c r="G392" s="17">
        <v>185.64864073349375</v>
      </c>
      <c r="H392" s="17">
        <v>8.803637705332065</v>
      </c>
      <c r="I392" s="17">
        <v>14.827179293190849</v>
      </c>
      <c r="J392" s="17">
        <v>18.10239878455607</v>
      </c>
      <c r="V392" s="10">
        <f t="shared" si="5"/>
        <v>6.186030729148399</v>
      </c>
      <c r="W392" s="10"/>
      <c r="X392" s="10"/>
      <c r="Y392" s="10"/>
    </row>
    <row r="393" spans="2:25" ht="12.75" thickBot="1">
      <c r="B393" s="4">
        <v>1900.11</v>
      </c>
      <c r="C393" s="7">
        <v>6.48</v>
      </c>
      <c r="D393" s="7">
        <v>0.2925</v>
      </c>
      <c r="E393" s="7">
        <v>0.48</v>
      </c>
      <c r="F393" s="32">
        <v>7.706792893</v>
      </c>
      <c r="G393" s="17">
        <v>200.16692045807648</v>
      </c>
      <c r="H393" s="17">
        <v>9.035312381788174</v>
      </c>
      <c r="I393" s="17">
        <v>14.827179293190849</v>
      </c>
      <c r="J393" s="17">
        <v>19.41958460376077</v>
      </c>
      <c r="V393" s="10">
        <f t="shared" si="5"/>
        <v>5.790876523980355</v>
      </c>
      <c r="W393" s="10"/>
      <c r="X393" s="10"/>
      <c r="Y393" s="10"/>
    </row>
    <row r="394" spans="2:25" ht="12.75" thickBot="1">
      <c r="B394" s="4">
        <v>1900.12</v>
      </c>
      <c r="C394" s="7">
        <v>6.87</v>
      </c>
      <c r="D394" s="7">
        <v>0.3</v>
      </c>
      <c r="E394" s="7">
        <v>0.48</v>
      </c>
      <c r="F394" s="32">
        <v>7.611651901</v>
      </c>
      <c r="G394" s="17">
        <v>214.86654884797525</v>
      </c>
      <c r="H394" s="17">
        <v>9.382818726985818</v>
      </c>
      <c r="I394" s="17">
        <v>15.012509963177308</v>
      </c>
      <c r="J394" s="17">
        <v>20.744051160870868</v>
      </c>
      <c r="V394" s="10">
        <f t="shared" si="5"/>
        <v>5.326664326165172</v>
      </c>
      <c r="W394" s="10"/>
      <c r="X394" s="10"/>
      <c r="Y394" s="10"/>
    </row>
    <row r="395" spans="2:25" ht="12.75" thickBot="1">
      <c r="B395" s="4">
        <v>1901.01</v>
      </c>
      <c r="C395" s="7">
        <v>7.07</v>
      </c>
      <c r="D395" s="7">
        <v>0.3017</v>
      </c>
      <c r="E395" s="7">
        <v>0.4817</v>
      </c>
      <c r="F395" s="32">
        <v>7.706792893</v>
      </c>
      <c r="G395" s="17">
        <v>218.3919950059569</v>
      </c>
      <c r="H395" s="17">
        <v>9.319499984907665</v>
      </c>
      <c r="I395" s="17">
        <v>14.879692219854233</v>
      </c>
      <c r="J395" s="17">
        <v>20.9785818345362</v>
      </c>
      <c r="V395" s="10">
        <f t="shared" si="5"/>
        <v>5.7486086200519075</v>
      </c>
      <c r="W395" s="10"/>
      <c r="X395" s="10"/>
      <c r="Y395" s="10"/>
    </row>
    <row r="396" spans="2:25" ht="12.75" thickBot="1">
      <c r="B396" s="4">
        <v>1901.02</v>
      </c>
      <c r="C396" s="7">
        <v>7.25</v>
      </c>
      <c r="D396" s="7">
        <v>0.3033</v>
      </c>
      <c r="E396" s="7">
        <v>0.4833</v>
      </c>
      <c r="F396" s="32">
        <v>7.611651901</v>
      </c>
      <c r="G396" s="17">
        <v>226.75145256882394</v>
      </c>
      <c r="H396" s="17">
        <v>9.486029732982661</v>
      </c>
      <c r="I396" s="17">
        <v>15.115720969174152</v>
      </c>
      <c r="J396" s="17">
        <v>21.6791498482062</v>
      </c>
      <c r="V396" s="10">
        <f t="shared" si="5"/>
        <v>6.531593864743407</v>
      </c>
      <c r="W396" s="10"/>
      <c r="X396" s="10"/>
      <c r="Y396" s="10"/>
    </row>
    <row r="397" spans="2:25" ht="12.75" thickBot="1">
      <c r="B397" s="4">
        <v>1901.03</v>
      </c>
      <c r="C397" s="7">
        <v>7.51</v>
      </c>
      <c r="D397" s="7">
        <v>0.305</v>
      </c>
      <c r="E397" s="7">
        <v>0.485</v>
      </c>
      <c r="F397" s="32">
        <v>7.611651901</v>
      </c>
      <c r="G397" s="17">
        <v>234.8832287988783</v>
      </c>
      <c r="H397" s="17">
        <v>9.539199039102247</v>
      </c>
      <c r="I397" s="17">
        <v>15.16889027529374</v>
      </c>
      <c r="J397" s="17">
        <v>22.347583950683862</v>
      </c>
      <c r="V397" s="10">
        <f t="shared" si="5"/>
        <v>6.219488412605049</v>
      </c>
      <c r="W397" s="10"/>
      <c r="X397" s="10"/>
      <c r="Y397" s="10"/>
    </row>
    <row r="398" spans="2:25" ht="12.75" thickBot="1">
      <c r="B398" s="4">
        <v>1901.04</v>
      </c>
      <c r="C398" s="7">
        <v>8.14</v>
      </c>
      <c r="D398" s="7">
        <v>0.3067</v>
      </c>
      <c r="E398" s="7">
        <v>0.4867</v>
      </c>
      <c r="F398" s="32">
        <v>7.51650281</v>
      </c>
      <c r="G398" s="17">
        <v>257.80988831959206</v>
      </c>
      <c r="H398" s="17">
        <v>9.713795177840158</v>
      </c>
      <c r="I398" s="17">
        <v>15.414750939207059</v>
      </c>
      <c r="J398" s="17">
        <v>24.40971699482723</v>
      </c>
      <c r="V398" s="10">
        <f t="shared" si="5"/>
        <v>3.967347432510355</v>
      </c>
      <c r="W398" s="10"/>
      <c r="X398" s="10"/>
      <c r="Y398" s="10"/>
    </row>
    <row r="399" spans="2:25" ht="12.75" thickBot="1">
      <c r="B399" s="4">
        <v>1901.05</v>
      </c>
      <c r="C399" s="7">
        <v>7.73</v>
      </c>
      <c r="D399" s="7">
        <v>0.3083</v>
      </c>
      <c r="E399" s="7">
        <v>0.4883</v>
      </c>
      <c r="F399" s="32">
        <v>7.51650281</v>
      </c>
      <c r="G399" s="17">
        <v>244.82437797425638</v>
      </c>
      <c r="H399" s="17">
        <v>9.76447034016342</v>
      </c>
      <c r="I399" s="17">
        <v>15.46542610153032</v>
      </c>
      <c r="J399" s="17">
        <v>23.06401268486358</v>
      </c>
      <c r="V399" s="10">
        <f t="shared" si="5"/>
        <v>3.7714632857227244</v>
      </c>
      <c r="W399" s="10"/>
      <c r="X399" s="10"/>
      <c r="Y399" s="10"/>
    </row>
    <row r="400" spans="2:25" ht="12.75" thickBot="1">
      <c r="B400" s="4">
        <v>1901.06</v>
      </c>
      <c r="C400" s="7">
        <v>8.5</v>
      </c>
      <c r="D400" s="7">
        <v>0.31</v>
      </c>
      <c r="E400" s="7">
        <v>0.49</v>
      </c>
      <c r="F400" s="32">
        <v>7.51650281</v>
      </c>
      <c r="G400" s="17">
        <v>269.2117998423259</v>
      </c>
      <c r="H400" s="17">
        <v>9.818312700131884</v>
      </c>
      <c r="I400" s="17">
        <v>15.519268461498784</v>
      </c>
      <c r="J400" s="17">
        <v>25.238466205960364</v>
      </c>
      <c r="V400" s="10">
        <f t="shared" si="5"/>
        <v>2.9961541574743826</v>
      </c>
      <c r="W400" s="10"/>
      <c r="X400" s="10"/>
      <c r="Y400" s="10"/>
    </row>
    <row r="401" spans="2:25" ht="12.75" thickBot="1">
      <c r="B401" s="4">
        <v>1901.07</v>
      </c>
      <c r="C401" s="7">
        <v>7.93</v>
      </c>
      <c r="D401" s="7">
        <v>0.3117</v>
      </c>
      <c r="E401" s="7">
        <v>0.4917</v>
      </c>
      <c r="F401" s="32">
        <v>7.611651901</v>
      </c>
      <c r="G401" s="17">
        <v>248.01917501665844</v>
      </c>
      <c r="H401" s="17">
        <v>9.748748657338265</v>
      </c>
      <c r="I401" s="17">
        <v>15.378439893529757</v>
      </c>
      <c r="J401" s="17">
        <v>23.144848553708115</v>
      </c>
      <c r="V401" s="10">
        <f aca="true" t="shared" si="6" ref="V401:V464">J419-$O$3</f>
        <v>3.6810540844790367</v>
      </c>
      <c r="W401" s="10"/>
      <c r="X401" s="10"/>
      <c r="Y401" s="10"/>
    </row>
    <row r="402" spans="2:25" ht="12.75" thickBot="1">
      <c r="B402" s="4">
        <v>1901.08</v>
      </c>
      <c r="C402" s="7">
        <v>8.04</v>
      </c>
      <c r="D402" s="7">
        <v>0.3133</v>
      </c>
      <c r="E402" s="7">
        <v>0.4933</v>
      </c>
      <c r="F402" s="32">
        <v>7.706792893</v>
      </c>
      <c r="G402" s="17">
        <v>248.3552531609467</v>
      </c>
      <c r="H402" s="17">
        <v>9.67782348449311</v>
      </c>
      <c r="I402" s="17">
        <v>15.238015719439678</v>
      </c>
      <c r="J402" s="17">
        <v>23.07717771384439</v>
      </c>
      <c r="V402" s="10">
        <f t="shared" si="6"/>
        <v>3.469973548203349</v>
      </c>
      <c r="W402" s="10"/>
      <c r="X402" s="10"/>
      <c r="Y402" s="10"/>
    </row>
    <row r="403" spans="2:25" ht="12.75" thickBot="1">
      <c r="B403" s="4">
        <v>1901.09</v>
      </c>
      <c r="C403" s="7">
        <v>8</v>
      </c>
      <c r="D403" s="7">
        <v>0.315</v>
      </c>
      <c r="E403" s="7">
        <v>0.495</v>
      </c>
      <c r="F403" s="32">
        <v>7.801941983</v>
      </c>
      <c r="G403" s="17">
        <v>244.1058910909361</v>
      </c>
      <c r="H403" s="17">
        <v>9.61166946170561</v>
      </c>
      <c r="I403" s="17">
        <v>15.104052011251671</v>
      </c>
      <c r="J403" s="17">
        <v>22.590468316860246</v>
      </c>
      <c r="V403" s="10">
        <f t="shared" si="6"/>
        <v>3.247482415523379</v>
      </c>
      <c r="W403" s="10"/>
      <c r="X403" s="10"/>
      <c r="Y403" s="10"/>
    </row>
    <row r="404" spans="2:25" ht="12.75" thickBot="1">
      <c r="B404" s="4">
        <v>1901.1</v>
      </c>
      <c r="C404" s="7">
        <v>7.91</v>
      </c>
      <c r="D404" s="7">
        <v>0.3167</v>
      </c>
      <c r="E404" s="7">
        <v>0.4967</v>
      </c>
      <c r="F404" s="32">
        <v>7.801941983</v>
      </c>
      <c r="G404" s="17">
        <v>241.3596998161631</v>
      </c>
      <c r="H404" s="17">
        <v>9.663541963562432</v>
      </c>
      <c r="I404" s="17">
        <v>15.155924513108495</v>
      </c>
      <c r="J404" s="17">
        <v>22.25290161840894</v>
      </c>
      <c r="V404" s="10">
        <f t="shared" si="6"/>
        <v>2.3429446324768044</v>
      </c>
      <c r="W404" s="10"/>
      <c r="X404" s="10"/>
      <c r="Y404" s="10"/>
    </row>
    <row r="405" spans="2:25" ht="12.75" thickBot="1">
      <c r="B405" s="4">
        <v>1901.11</v>
      </c>
      <c r="C405" s="7">
        <v>8.08</v>
      </c>
      <c r="D405" s="7">
        <v>0.3183</v>
      </c>
      <c r="E405" s="7">
        <v>0.4983</v>
      </c>
      <c r="F405" s="32">
        <v>7.897091074</v>
      </c>
      <c r="G405" s="17">
        <v>243.57639819211232</v>
      </c>
      <c r="H405" s="17">
        <v>9.59534251788977</v>
      </c>
      <c r="I405" s="17">
        <v>15.021549408308116</v>
      </c>
      <c r="J405" s="17">
        <v>22.375074777652813</v>
      </c>
      <c r="V405" s="10">
        <f t="shared" si="6"/>
        <v>2.317780753690414</v>
      </c>
      <c r="W405" s="10"/>
      <c r="X405" s="10"/>
      <c r="Y405" s="10"/>
    </row>
    <row r="406" spans="2:25" ht="12.75" thickBot="1">
      <c r="B406" s="4">
        <v>1901.12</v>
      </c>
      <c r="C406" s="7">
        <v>7.95</v>
      </c>
      <c r="D406" s="7">
        <v>0.32</v>
      </c>
      <c r="E406" s="7">
        <v>0.5</v>
      </c>
      <c r="F406" s="32">
        <v>7.992232066</v>
      </c>
      <c r="G406" s="17">
        <v>236.80454463420233</v>
      </c>
      <c r="H406" s="17">
        <v>9.531755255716321</v>
      </c>
      <c r="I406" s="17">
        <v>14.89336758705675</v>
      </c>
      <c r="J406" s="17">
        <v>21.680215141029695</v>
      </c>
      <c r="V406" s="10">
        <f t="shared" si="6"/>
        <v>1.1814737536190556</v>
      </c>
      <c r="W406" s="10"/>
      <c r="X406" s="10"/>
      <c r="Y406" s="10"/>
    </row>
    <row r="407" spans="2:25" ht="12.75" thickBot="1">
      <c r="B407" s="4">
        <v>1902.01</v>
      </c>
      <c r="C407" s="7">
        <v>8.12</v>
      </c>
      <c r="D407" s="7">
        <v>0.3208</v>
      </c>
      <c r="E407" s="7">
        <v>0.5108</v>
      </c>
      <c r="F407" s="32">
        <v>7.897091074</v>
      </c>
      <c r="G407" s="17">
        <v>244.7822219455386</v>
      </c>
      <c r="H407" s="17">
        <v>9.670706502478913</v>
      </c>
      <c r="I407" s="17">
        <v>15.398369331253834</v>
      </c>
      <c r="J407" s="17">
        <v>22.340290796033585</v>
      </c>
      <c r="V407" s="10">
        <f t="shared" si="6"/>
        <v>0.28110044541719503</v>
      </c>
      <c r="W407" s="10"/>
      <c r="X407" s="10"/>
      <c r="Y407" s="10"/>
    </row>
    <row r="408" spans="2:25" ht="12.75" thickBot="1">
      <c r="B408" s="4">
        <v>1902.02</v>
      </c>
      <c r="C408" s="7">
        <v>8.19</v>
      </c>
      <c r="D408" s="7">
        <v>0.3217</v>
      </c>
      <c r="E408" s="7">
        <v>0.5217</v>
      </c>
      <c r="F408" s="32">
        <v>7.897091074</v>
      </c>
      <c r="G408" s="17">
        <v>246.89241351403462</v>
      </c>
      <c r="H408" s="17">
        <v>9.697837536931006</v>
      </c>
      <c r="I408" s="17">
        <v>15.726956304062501</v>
      </c>
      <c r="J408" s="17">
        <v>22.45995745246041</v>
      </c>
      <c r="V408" s="10">
        <f t="shared" si="6"/>
        <v>-0.33795917844596346</v>
      </c>
      <c r="W408" s="10"/>
      <c r="X408" s="10"/>
      <c r="Y408" s="10"/>
    </row>
    <row r="409" spans="2:25" ht="12.75" thickBot="1">
      <c r="B409" s="4">
        <v>1902.03</v>
      </c>
      <c r="C409" s="7">
        <v>8.2</v>
      </c>
      <c r="D409" s="7">
        <v>0.3225</v>
      </c>
      <c r="E409" s="7">
        <v>0.5325</v>
      </c>
      <c r="F409" s="32">
        <v>7.897091074</v>
      </c>
      <c r="G409" s="17">
        <v>247.19386945239117</v>
      </c>
      <c r="H409" s="17">
        <v>9.721954011999534</v>
      </c>
      <c r="I409" s="17">
        <v>16.052528717487597</v>
      </c>
      <c r="J409" s="17">
        <v>22.410652288217346</v>
      </c>
      <c r="V409" s="10">
        <f t="shared" si="6"/>
        <v>-0.9827188541525409</v>
      </c>
      <c r="W409" s="10"/>
      <c r="X409" s="10"/>
      <c r="Y409" s="10"/>
    </row>
    <row r="410" spans="2:25" ht="12.75" thickBot="1">
      <c r="B410" s="4">
        <v>1902.04</v>
      </c>
      <c r="C410" s="7">
        <v>8.48</v>
      </c>
      <c r="D410" s="7">
        <v>0.3233</v>
      </c>
      <c r="E410" s="7">
        <v>0.5433</v>
      </c>
      <c r="F410" s="32">
        <v>7.992232066</v>
      </c>
      <c r="G410" s="17">
        <v>252.5915142764825</v>
      </c>
      <c r="H410" s="17">
        <v>9.630051481790893</v>
      </c>
      <c r="I410" s="17">
        <v>16.183133220095865</v>
      </c>
      <c r="J410" s="17">
        <v>22.823108698497858</v>
      </c>
      <c r="V410" s="10">
        <f t="shared" si="6"/>
        <v>-1.3841341435706198</v>
      </c>
      <c r="W410" s="10"/>
      <c r="X410" s="10"/>
      <c r="Y410" s="10"/>
    </row>
    <row r="411" spans="2:25" ht="12.75" thickBot="1">
      <c r="B411" s="4">
        <v>1902.05</v>
      </c>
      <c r="C411" s="7">
        <v>8.46</v>
      </c>
      <c r="D411" s="7">
        <v>0.3242</v>
      </c>
      <c r="E411" s="7">
        <v>0.5542</v>
      </c>
      <c r="F411" s="32">
        <v>8.087381157</v>
      </c>
      <c r="G411" s="17">
        <v>249.03101645664162</v>
      </c>
      <c r="H411" s="17">
        <v>9.543245335135131</v>
      </c>
      <c r="I411" s="17">
        <v>16.313592118235317</v>
      </c>
      <c r="J411" s="17">
        <v>22.427954493329814</v>
      </c>
      <c r="V411" s="10">
        <f t="shared" si="6"/>
        <v>-1.2292004350515615</v>
      </c>
      <c r="W411" s="10"/>
      <c r="X411" s="10"/>
      <c r="Y411" s="10"/>
    </row>
    <row r="412" spans="2:25" ht="12.75" thickBot="1">
      <c r="B412" s="4">
        <v>1902.06</v>
      </c>
      <c r="C412" s="7">
        <v>8.41</v>
      </c>
      <c r="D412" s="7">
        <v>0.325</v>
      </c>
      <c r="E412" s="7">
        <v>0.565</v>
      </c>
      <c r="F412" s="32">
        <v>8.18251405</v>
      </c>
      <c r="G412" s="17">
        <v>244.68098835711749</v>
      </c>
      <c r="H412" s="17">
        <v>9.455567326523564</v>
      </c>
      <c r="I412" s="17">
        <v>16.438140121494808</v>
      </c>
      <c r="J412" s="17">
        <v>21.96374229551463</v>
      </c>
      <c r="V412" s="10">
        <f t="shared" si="6"/>
        <v>-0.5941838292993182</v>
      </c>
      <c r="W412" s="10"/>
      <c r="X412" s="10"/>
      <c r="Y412" s="10"/>
    </row>
    <row r="413" spans="2:25" ht="12.75" thickBot="1">
      <c r="B413" s="4">
        <v>1902.07</v>
      </c>
      <c r="C413" s="7">
        <v>8.6</v>
      </c>
      <c r="D413" s="7">
        <v>0.3258</v>
      </c>
      <c r="E413" s="7">
        <v>0.5758</v>
      </c>
      <c r="F413" s="32">
        <v>8.18251405</v>
      </c>
      <c r="G413" s="17">
        <v>250.20885848646967</v>
      </c>
      <c r="H413" s="17">
        <v>9.478842569173468</v>
      </c>
      <c r="I413" s="17">
        <v>16.752355897268515</v>
      </c>
      <c r="J413" s="17">
        <v>22.385686589401367</v>
      </c>
      <c r="V413" s="10">
        <f t="shared" si="6"/>
        <v>-0.7752440553158202</v>
      </c>
      <c r="W413" s="10"/>
      <c r="X413" s="10"/>
      <c r="Y413" s="10"/>
    </row>
    <row r="414" spans="2:25" ht="12.75" thickBot="1">
      <c r="B414" s="4">
        <v>1902.08</v>
      </c>
      <c r="C414" s="7">
        <v>8.83</v>
      </c>
      <c r="D414" s="7">
        <v>0.3267</v>
      </c>
      <c r="E414" s="7">
        <v>0.5867</v>
      </c>
      <c r="F414" s="32">
        <v>8.087381157</v>
      </c>
      <c r="G414" s="17">
        <v>259.92244389032453</v>
      </c>
      <c r="H414" s="17">
        <v>9.616836061038393</v>
      </c>
      <c r="I414" s="17">
        <v>17.270271554977732</v>
      </c>
      <c r="J414" s="17">
        <v>23.168671834092866</v>
      </c>
      <c r="V414" s="10">
        <f t="shared" si="6"/>
        <v>-1.615579589018024</v>
      </c>
      <c r="W414" s="10"/>
      <c r="X414" s="10"/>
      <c r="Y414" s="10"/>
    </row>
    <row r="415" spans="2:25" ht="12.75" thickBot="1">
      <c r="B415" s="4">
        <v>1902.09</v>
      </c>
      <c r="C415" s="7">
        <v>8.85</v>
      </c>
      <c r="D415" s="7">
        <v>0.3275</v>
      </c>
      <c r="E415" s="7">
        <v>0.5975</v>
      </c>
      <c r="F415" s="32">
        <v>8.18251405</v>
      </c>
      <c r="G415" s="17">
        <v>257.4823718145648</v>
      </c>
      <c r="H415" s="17">
        <v>9.528302459804515</v>
      </c>
      <c r="I415" s="17">
        <v>17.383696854147168</v>
      </c>
      <c r="J415" s="17">
        <v>22.856566381954508</v>
      </c>
      <c r="V415" s="10">
        <f t="shared" si="6"/>
        <v>-1.5551477930905975</v>
      </c>
      <c r="W415" s="10"/>
      <c r="X415" s="10"/>
      <c r="Y415" s="10"/>
    </row>
    <row r="416" spans="2:25" ht="12.75" thickBot="1">
      <c r="B416" s="4">
        <v>1902.1</v>
      </c>
      <c r="C416" s="7">
        <v>8.57</v>
      </c>
      <c r="D416" s="7">
        <v>0.3283</v>
      </c>
      <c r="E416" s="7">
        <v>0.6083</v>
      </c>
      <c r="F416" s="32">
        <v>8.753424793</v>
      </c>
      <c r="G416" s="17">
        <v>233.07398798142617</v>
      </c>
      <c r="H416" s="17">
        <v>8.9286102980516</v>
      </c>
      <c r="I416" s="17">
        <v>16.543629742018847</v>
      </c>
      <c r="J416" s="17">
        <v>20.604425401859814</v>
      </c>
      <c r="V416" s="10">
        <f t="shared" si="6"/>
        <v>-1.0715873576579789</v>
      </c>
      <c r="W416" s="10"/>
      <c r="X416" s="10"/>
      <c r="Y416" s="10"/>
    </row>
    <row r="417" spans="2:25" ht="12.75" thickBot="1">
      <c r="B417" s="4">
        <v>1902.11</v>
      </c>
      <c r="C417" s="7">
        <v>8.24</v>
      </c>
      <c r="D417" s="7">
        <v>0.3292</v>
      </c>
      <c r="E417" s="7">
        <v>0.6192</v>
      </c>
      <c r="F417" s="32">
        <v>8.467928926</v>
      </c>
      <c r="G417" s="17">
        <v>231.65463682353064</v>
      </c>
      <c r="H417" s="17">
        <v>9.254940102221637</v>
      </c>
      <c r="I417" s="17">
        <v>17.407833873923565</v>
      </c>
      <c r="J417" s="17">
        <v>20.408541255072183</v>
      </c>
      <c r="V417" s="10">
        <f t="shared" si="6"/>
        <v>-1.1112570730948264</v>
      </c>
      <c r="W417" s="10"/>
      <c r="X417" s="10"/>
      <c r="Y417" s="10"/>
    </row>
    <row r="418" spans="2:25" ht="12.75" thickBot="1">
      <c r="B418" s="4">
        <v>1902.12</v>
      </c>
      <c r="C418" s="7">
        <v>8.05</v>
      </c>
      <c r="D418" s="7">
        <v>0.33</v>
      </c>
      <c r="E418" s="7">
        <v>0.63</v>
      </c>
      <c r="F418" s="32">
        <v>8.563094215</v>
      </c>
      <c r="G418" s="17">
        <v>223.79797265841486</v>
      </c>
      <c r="H418" s="17">
        <v>9.17432682947539</v>
      </c>
      <c r="I418" s="17">
        <v>17.51462394718029</v>
      </c>
      <c r="J418" s="17">
        <v>19.63323212682384</v>
      </c>
      <c r="V418" s="10">
        <f t="shared" si="6"/>
        <v>-1.162644330696807</v>
      </c>
      <c r="W418" s="10"/>
      <c r="X418" s="10"/>
      <c r="Y418" s="10"/>
    </row>
    <row r="419" spans="2:25" ht="12.75" thickBot="1">
      <c r="B419" s="4">
        <v>1903.01</v>
      </c>
      <c r="C419" s="7">
        <v>8.46</v>
      </c>
      <c r="D419" s="7">
        <v>0.3317</v>
      </c>
      <c r="E419" s="7">
        <v>0.6217</v>
      </c>
      <c r="F419" s="32">
        <v>8.658259504</v>
      </c>
      <c r="G419" s="17">
        <v>232.61127124563026</v>
      </c>
      <c r="H419" s="17">
        <v>9.120231521533753</v>
      </c>
      <c r="I419" s="17">
        <v>17.093903940119187</v>
      </c>
      <c r="J419" s="17">
        <v>20.318132053828496</v>
      </c>
      <c r="V419" s="10">
        <f t="shared" si="6"/>
        <v>-0.6006763397253572</v>
      </c>
      <c r="W419" s="10"/>
      <c r="X419" s="10"/>
      <c r="Y419" s="10"/>
    </row>
    <row r="420" spans="2:25" ht="12.75" thickBot="1">
      <c r="B420" s="4">
        <v>1903.02</v>
      </c>
      <c r="C420" s="7">
        <v>8.41</v>
      </c>
      <c r="D420" s="7">
        <v>0.3333</v>
      </c>
      <c r="E420" s="7">
        <v>0.6133</v>
      </c>
      <c r="F420" s="32">
        <v>8.658259504</v>
      </c>
      <c r="G420" s="17">
        <v>231.2365001389776</v>
      </c>
      <c r="H420" s="17">
        <v>9.16422419694664</v>
      </c>
      <c r="I420" s="17">
        <v>16.86294239420154</v>
      </c>
      <c r="J420" s="17">
        <v>20.107051517552808</v>
      </c>
      <c r="V420" s="10">
        <f t="shared" si="6"/>
        <v>-0.33242599049843236</v>
      </c>
      <c r="W420" s="10"/>
      <c r="X420" s="10"/>
      <c r="Y420" s="10"/>
    </row>
    <row r="421" spans="2:25" ht="12.75" thickBot="1">
      <c r="B421" s="4">
        <v>1903.03</v>
      </c>
      <c r="C421" s="7">
        <v>8.08</v>
      </c>
      <c r="D421" s="7">
        <v>0.335</v>
      </c>
      <c r="E421" s="7">
        <v>0.605</v>
      </c>
      <c r="F421" s="32">
        <v>8.372844628</v>
      </c>
      <c r="G421" s="17">
        <v>229.73613932442845</v>
      </c>
      <c r="H421" s="17">
        <v>9.524951321000437</v>
      </c>
      <c r="I421" s="17">
        <v>17.20177775882168</v>
      </c>
      <c r="J421" s="17">
        <v>19.884560384872838</v>
      </c>
      <c r="V421" s="10">
        <f t="shared" si="6"/>
        <v>0.10552207981422512</v>
      </c>
      <c r="W421" s="10"/>
      <c r="X421" s="10"/>
      <c r="Y421" s="10"/>
    </row>
    <row r="422" spans="2:25" ht="12.75" thickBot="1">
      <c r="B422" s="4">
        <v>1903.04</v>
      </c>
      <c r="C422" s="7">
        <v>7.75</v>
      </c>
      <c r="D422" s="7">
        <v>0.3367</v>
      </c>
      <c r="E422" s="7">
        <v>0.5967</v>
      </c>
      <c r="F422" s="32">
        <v>8.372844628</v>
      </c>
      <c r="G422" s="17">
        <v>220.35335145598023</v>
      </c>
      <c r="H422" s="17">
        <v>9.573286894868199</v>
      </c>
      <c r="I422" s="17">
        <v>16.965786427584955</v>
      </c>
      <c r="J422" s="17">
        <v>18.980022601826263</v>
      </c>
      <c r="V422" s="10">
        <f t="shared" si="6"/>
        <v>0.9961194014719368</v>
      </c>
      <c r="W422" s="10"/>
      <c r="X422" s="10"/>
      <c r="Y422" s="10"/>
    </row>
    <row r="423" spans="2:25" ht="12.75" thickBot="1">
      <c r="B423" s="4">
        <v>1903.05</v>
      </c>
      <c r="C423" s="7">
        <v>7.6</v>
      </c>
      <c r="D423" s="7">
        <v>0.3383</v>
      </c>
      <c r="E423" s="7">
        <v>0.5883</v>
      </c>
      <c r="F423" s="32">
        <v>8.18251405</v>
      </c>
      <c r="G423" s="17">
        <v>221.11480517408947</v>
      </c>
      <c r="H423" s="17">
        <v>9.84251823557822</v>
      </c>
      <c r="I423" s="17">
        <v>17.11603156367327</v>
      </c>
      <c r="J423" s="17">
        <v>18.954858723039873</v>
      </c>
      <c r="V423" s="10">
        <f t="shared" si="6"/>
        <v>1.439122254420603</v>
      </c>
      <c r="W423" s="10"/>
      <c r="X423" s="10"/>
      <c r="Y423" s="10"/>
    </row>
    <row r="424" spans="2:25" ht="12.75" thickBot="1">
      <c r="B424" s="4">
        <v>1903.06</v>
      </c>
      <c r="C424" s="7">
        <v>7.18</v>
      </c>
      <c r="D424" s="7">
        <v>0.34</v>
      </c>
      <c r="E424" s="7">
        <v>0.58</v>
      </c>
      <c r="F424" s="32">
        <v>8.18251405</v>
      </c>
      <c r="G424" s="17">
        <v>208.89530278288981</v>
      </c>
      <c r="H424" s="17">
        <v>9.891978126209269</v>
      </c>
      <c r="I424" s="17">
        <v>16.874550921180514</v>
      </c>
      <c r="J424" s="17">
        <v>17.818551722968515</v>
      </c>
      <c r="V424" s="10">
        <f t="shared" si="6"/>
        <v>1.52260114935374</v>
      </c>
      <c r="W424" s="10"/>
      <c r="X424" s="10"/>
      <c r="Y424" s="10"/>
    </row>
    <row r="425" spans="2:25" ht="12.75" thickBot="1">
      <c r="B425" s="4">
        <v>1903.07</v>
      </c>
      <c r="C425" s="7">
        <v>6.85</v>
      </c>
      <c r="D425" s="7">
        <v>0.3417</v>
      </c>
      <c r="E425" s="7">
        <v>0.5717</v>
      </c>
      <c r="F425" s="32">
        <v>8.18251405</v>
      </c>
      <c r="G425" s="17">
        <v>199.29426518980432</v>
      </c>
      <c r="H425" s="17">
        <v>9.941438016840314</v>
      </c>
      <c r="I425" s="17">
        <v>16.63307027868776</v>
      </c>
      <c r="J425" s="17">
        <v>16.918178414766654</v>
      </c>
      <c r="V425" s="10">
        <f t="shared" si="6"/>
        <v>1.8227740631063796</v>
      </c>
      <c r="W425" s="10"/>
      <c r="X425" s="10"/>
      <c r="Y425" s="10"/>
    </row>
    <row r="426" spans="2:25" ht="12.75" thickBot="1">
      <c r="B426" s="4">
        <v>1903.08</v>
      </c>
      <c r="C426" s="7">
        <v>6.63</v>
      </c>
      <c r="D426" s="7">
        <v>0.3433</v>
      </c>
      <c r="E426" s="7">
        <v>0.5633</v>
      </c>
      <c r="F426" s="32">
        <v>8.18251405</v>
      </c>
      <c r="G426" s="17">
        <v>192.8935734610807</v>
      </c>
      <c r="H426" s="17">
        <v>9.987988502140121</v>
      </c>
      <c r="I426" s="17">
        <v>16.388680230863766</v>
      </c>
      <c r="J426" s="17">
        <v>16.299118790903496</v>
      </c>
      <c r="V426" s="10">
        <f t="shared" si="6"/>
        <v>2.5319184064803686</v>
      </c>
      <c r="W426" s="10"/>
      <c r="X426" s="10"/>
      <c r="Y426" s="10"/>
    </row>
    <row r="427" spans="2:25" ht="12.75" thickBot="1">
      <c r="B427" s="4">
        <v>1903.09</v>
      </c>
      <c r="C427" s="7">
        <v>6.47</v>
      </c>
      <c r="D427" s="7">
        <v>0.345</v>
      </c>
      <c r="E427" s="7">
        <v>0.555</v>
      </c>
      <c r="F427" s="32">
        <v>8.277679339</v>
      </c>
      <c r="G427" s="17">
        <v>186.07441916034335</v>
      </c>
      <c r="H427" s="17">
        <v>9.922051717205324</v>
      </c>
      <c r="I427" s="17">
        <v>15.961561458112918</v>
      </c>
      <c r="J427" s="17">
        <v>15.654359115196918</v>
      </c>
      <c r="V427" s="10">
        <f t="shared" si="6"/>
        <v>3.194428104868951</v>
      </c>
      <c r="W427" s="10"/>
      <c r="X427" s="10"/>
      <c r="Y427" s="10"/>
    </row>
    <row r="428" spans="2:25" ht="12.75" thickBot="1">
      <c r="B428" s="4">
        <v>1903.1</v>
      </c>
      <c r="C428" s="7">
        <v>6.26</v>
      </c>
      <c r="D428" s="7">
        <v>0.3467</v>
      </c>
      <c r="E428" s="7">
        <v>0.5467</v>
      </c>
      <c r="F428" s="32">
        <v>8.18251405</v>
      </c>
      <c r="G428" s="17">
        <v>182.12877373550003</v>
      </c>
      <c r="H428" s="17">
        <v>10.086908283402215</v>
      </c>
      <c r="I428" s="17">
        <v>15.905718945878252</v>
      </c>
      <c r="J428" s="17">
        <v>15.25294382577884</v>
      </c>
      <c r="V428" s="10">
        <f t="shared" si="6"/>
        <v>2.84584955536182</v>
      </c>
      <c r="W428" s="10"/>
      <c r="X428" s="10"/>
      <c r="Y428" s="10"/>
    </row>
    <row r="429" spans="2:25" ht="12.75" thickBot="1">
      <c r="B429" s="4">
        <v>1903.11</v>
      </c>
      <c r="C429" s="7">
        <v>6.28</v>
      </c>
      <c r="D429" s="7">
        <v>0.3483</v>
      </c>
      <c r="E429" s="7">
        <v>0.5383</v>
      </c>
      <c r="F429" s="32">
        <v>8.087381157</v>
      </c>
      <c r="G429" s="17">
        <v>184.85990346899638</v>
      </c>
      <c r="H429" s="17">
        <v>10.252659932842585</v>
      </c>
      <c r="I429" s="17">
        <v>15.845555101490564</v>
      </c>
      <c r="J429" s="17">
        <v>15.407877534297898</v>
      </c>
      <c r="V429" s="10">
        <f t="shared" si="6"/>
        <v>1.992409540495661</v>
      </c>
      <c r="W429" s="10"/>
      <c r="X429" s="10"/>
      <c r="Y429" s="10"/>
    </row>
    <row r="430" spans="2:25" ht="12.75" thickBot="1">
      <c r="B430" s="4">
        <v>1903.12</v>
      </c>
      <c r="C430" s="7">
        <v>6.57</v>
      </c>
      <c r="D430" s="7">
        <v>0.35</v>
      </c>
      <c r="E430" s="7">
        <v>0.53</v>
      </c>
      <c r="F430" s="32">
        <v>8.087381157</v>
      </c>
      <c r="G430" s="17">
        <v>193.39642767377487</v>
      </c>
      <c r="H430" s="17">
        <v>10.302701626456802</v>
      </c>
      <c r="I430" s="17">
        <v>15.601233891491733</v>
      </c>
      <c r="J430" s="17">
        <v>16.04289414005014</v>
      </c>
      <c r="V430" s="10">
        <f t="shared" si="6"/>
        <v>2.098784416834075</v>
      </c>
      <c r="W430" s="10"/>
      <c r="X430" s="10"/>
      <c r="Y430" s="10"/>
    </row>
    <row r="431" spans="2:25" ht="12.75" thickBot="1">
      <c r="B431" s="4">
        <v>1904.01</v>
      </c>
      <c r="C431" s="7">
        <v>6.68</v>
      </c>
      <c r="D431" s="7">
        <v>0.3467</v>
      </c>
      <c r="E431" s="7">
        <v>0.5267</v>
      </c>
      <c r="F431" s="32">
        <v>8.277679339</v>
      </c>
      <c r="G431" s="17">
        <v>192.11392890125094</v>
      </c>
      <c r="H431" s="17">
        <v>9.970942986536484</v>
      </c>
      <c r="I431" s="17">
        <v>15.147665621600128</v>
      </c>
      <c r="J431" s="17">
        <v>15.861833914033639</v>
      </c>
      <c r="V431" s="10">
        <f t="shared" si="6"/>
        <v>2.568805340198587</v>
      </c>
      <c r="W431" s="10"/>
      <c r="X431" s="10"/>
      <c r="Y431" s="10"/>
    </row>
    <row r="432" spans="2:25" ht="12.75" thickBot="1">
      <c r="B432" s="4">
        <v>1904.02</v>
      </c>
      <c r="C432" s="7">
        <v>6.5</v>
      </c>
      <c r="D432" s="7">
        <v>0.3433</v>
      </c>
      <c r="E432" s="7">
        <v>0.5233</v>
      </c>
      <c r="F432" s="32">
        <v>8.467928926</v>
      </c>
      <c r="G432" s="17">
        <v>182.73727419331908</v>
      </c>
      <c r="H432" s="17">
        <v>9.651339420087144</v>
      </c>
      <c r="I432" s="17">
        <v>14.711756243902132</v>
      </c>
      <c r="J432" s="17">
        <v>15.021498380331435</v>
      </c>
      <c r="V432" s="10">
        <f t="shared" si="6"/>
        <v>2.936230461454258</v>
      </c>
      <c r="W432" s="10"/>
      <c r="X432" s="10"/>
      <c r="Y432" s="10"/>
    </row>
    <row r="433" spans="2:25" ht="12.75" thickBot="1">
      <c r="B433" s="4">
        <v>1904.03</v>
      </c>
      <c r="C433" s="7">
        <v>6.48</v>
      </c>
      <c r="D433" s="7">
        <v>0.34</v>
      </c>
      <c r="E433" s="7">
        <v>0.52</v>
      </c>
      <c r="F433" s="32">
        <v>8.372844628</v>
      </c>
      <c r="G433" s="17">
        <v>184.24383450770995</v>
      </c>
      <c r="H433" s="17">
        <v>9.667114773552683</v>
      </c>
      <c r="I433" s="17">
        <v>14.784999065433514</v>
      </c>
      <c r="J433" s="17">
        <v>15.081930176258862</v>
      </c>
      <c r="V433" s="10">
        <f t="shared" si="6"/>
        <v>3.106414450348314</v>
      </c>
      <c r="W433" s="10"/>
      <c r="X433" s="10"/>
      <c r="Y433" s="10"/>
    </row>
    <row r="434" spans="2:25" ht="12.75" thickBot="1">
      <c r="B434" s="4">
        <v>1904.04</v>
      </c>
      <c r="C434" s="7">
        <v>6.64</v>
      </c>
      <c r="D434" s="7">
        <v>0.3367</v>
      </c>
      <c r="E434" s="7">
        <v>0.5167</v>
      </c>
      <c r="F434" s="32">
        <v>8.277679339</v>
      </c>
      <c r="G434" s="17">
        <v>190.963546093459</v>
      </c>
      <c r="H434" s="17">
        <v>9.683347284588502</v>
      </c>
      <c r="I434" s="17">
        <v>14.860069919652153</v>
      </c>
      <c r="J434" s="17">
        <v>15.56549061169148</v>
      </c>
      <c r="V434" s="10">
        <f t="shared" si="6"/>
        <v>3.2603168449800712</v>
      </c>
      <c r="W434" s="10"/>
      <c r="X434" s="10"/>
      <c r="Y434" s="10"/>
    </row>
    <row r="435" spans="2:25" ht="12.75" thickBot="1">
      <c r="B435" s="4">
        <v>1904.05</v>
      </c>
      <c r="C435" s="7">
        <v>6.5</v>
      </c>
      <c r="D435" s="7">
        <v>0.3333</v>
      </c>
      <c r="E435" s="7">
        <v>0.5133</v>
      </c>
      <c r="F435" s="32">
        <v>8.087381157</v>
      </c>
      <c r="G435" s="17">
        <v>191.3358873484835</v>
      </c>
      <c r="H435" s="17">
        <v>9.811115577423008</v>
      </c>
      <c r="I435" s="17">
        <v>15.109647842457935</v>
      </c>
      <c r="J435" s="17">
        <v>15.525820896254633</v>
      </c>
      <c r="V435" s="10">
        <f t="shared" si="6"/>
        <v>2.806447723915518</v>
      </c>
      <c r="W435" s="10"/>
      <c r="X435" s="10"/>
      <c r="Y435" s="10"/>
    </row>
    <row r="436" spans="2:25" ht="12.75" thickBot="1">
      <c r="B436" s="4">
        <v>1904.06</v>
      </c>
      <c r="C436" s="7">
        <v>6.51</v>
      </c>
      <c r="D436" s="7">
        <v>0.33</v>
      </c>
      <c r="E436" s="7">
        <v>0.51</v>
      </c>
      <c r="F436" s="32">
        <v>8.087381157</v>
      </c>
      <c r="G436" s="17">
        <v>191.63025025209654</v>
      </c>
      <c r="H436" s="17">
        <v>9.7139758192307</v>
      </c>
      <c r="I436" s="17">
        <v>15.01250808426563</v>
      </c>
      <c r="J436" s="17">
        <v>15.474433638652652</v>
      </c>
      <c r="V436" s="10">
        <f t="shared" si="6"/>
        <v>2.9408828397466493</v>
      </c>
      <c r="W436" s="10"/>
      <c r="X436" s="10"/>
      <c r="Y436" s="10"/>
    </row>
    <row r="437" spans="2:25" ht="12.75" thickBot="1">
      <c r="B437" s="4">
        <v>1904.07</v>
      </c>
      <c r="C437" s="7">
        <v>6.78</v>
      </c>
      <c r="D437" s="7">
        <v>0.3267</v>
      </c>
      <c r="E437" s="7">
        <v>0.5067</v>
      </c>
      <c r="F437" s="32">
        <v>8.087381157</v>
      </c>
      <c r="G437" s="17">
        <v>199.57804864964893</v>
      </c>
      <c r="H437" s="17">
        <v>9.616836061038393</v>
      </c>
      <c r="I437" s="17">
        <v>14.915368326073322</v>
      </c>
      <c r="J437" s="17">
        <v>16.036401629624102</v>
      </c>
      <c r="V437" s="10">
        <f t="shared" si="6"/>
        <v>3.495324291458431</v>
      </c>
      <c r="W437" s="10"/>
      <c r="X437" s="10"/>
      <c r="Y437" s="10"/>
    </row>
    <row r="438" spans="2:25" ht="12.75" thickBot="1">
      <c r="B438" s="4">
        <v>1904.08</v>
      </c>
      <c r="C438" s="7">
        <v>7.01</v>
      </c>
      <c r="D438" s="7">
        <v>0.3233</v>
      </c>
      <c r="E438" s="7">
        <v>0.5033</v>
      </c>
      <c r="F438" s="32">
        <v>8.18251405</v>
      </c>
      <c r="G438" s="17">
        <v>203.94931371978518</v>
      </c>
      <c r="H438" s="17">
        <v>9.406107435892517</v>
      </c>
      <c r="I438" s="17">
        <v>14.64303703212095</v>
      </c>
      <c r="J438" s="17">
        <v>16.304651978851027</v>
      </c>
      <c r="V438" s="10">
        <f t="shared" si="6"/>
        <v>3.229674594326429</v>
      </c>
      <c r="W438" s="10"/>
      <c r="X438" s="10"/>
      <c r="Y438" s="10"/>
    </row>
    <row r="439" spans="2:25" ht="12.75" thickBot="1">
      <c r="B439" s="4">
        <v>1904.09</v>
      </c>
      <c r="C439" s="7">
        <v>7.32</v>
      </c>
      <c r="D439" s="7">
        <v>0.32</v>
      </c>
      <c r="E439" s="7">
        <v>0.5</v>
      </c>
      <c r="F439" s="32">
        <v>8.277679339</v>
      </c>
      <c r="G439" s="17">
        <v>210.5200538259217</v>
      </c>
      <c r="H439" s="17">
        <v>9.203062462335375</v>
      </c>
      <c r="I439" s="17">
        <v>14.379785097399022</v>
      </c>
      <c r="J439" s="17">
        <v>16.742600049163684</v>
      </c>
      <c r="V439" s="10">
        <f t="shared" si="6"/>
        <v>2.622375051504651</v>
      </c>
      <c r="W439" s="10"/>
      <c r="X439" s="10"/>
      <c r="Y439" s="10"/>
    </row>
    <row r="440" spans="2:25" ht="12.75" thickBot="1">
      <c r="B440" s="4">
        <v>1904.1</v>
      </c>
      <c r="C440" s="7">
        <v>7.75</v>
      </c>
      <c r="D440" s="7">
        <v>0.3167</v>
      </c>
      <c r="E440" s="7">
        <v>0.4967</v>
      </c>
      <c r="F440" s="32">
        <v>8.277679339</v>
      </c>
      <c r="G440" s="17">
        <v>222.88666900968485</v>
      </c>
      <c r="H440" s="17">
        <v>9.10815588069254</v>
      </c>
      <c r="I440" s="17">
        <v>14.284878515756189</v>
      </c>
      <c r="J440" s="17">
        <v>17.633197370821396</v>
      </c>
      <c r="V440" s="10">
        <f t="shared" si="6"/>
        <v>2.2391270267664147</v>
      </c>
      <c r="W440" s="10"/>
      <c r="X440" s="10"/>
      <c r="Y440" s="10"/>
    </row>
    <row r="441" spans="2:25" ht="12.75" thickBot="1">
      <c r="B441" s="4">
        <v>1904.11</v>
      </c>
      <c r="C441" s="7">
        <v>8.17</v>
      </c>
      <c r="D441" s="7">
        <v>0.3133</v>
      </c>
      <c r="E441" s="7">
        <v>0.4933</v>
      </c>
      <c r="F441" s="32">
        <v>8.467928926</v>
      </c>
      <c r="G441" s="17">
        <v>229.68669694760257</v>
      </c>
      <c r="H441" s="17">
        <v>8.80793661611798</v>
      </c>
      <c r="I441" s="17">
        <v>13.868353439932969</v>
      </c>
      <c r="J441" s="17">
        <v>18.076200223770062</v>
      </c>
      <c r="V441" s="10">
        <f t="shared" si="6"/>
        <v>1.4169664915769253</v>
      </c>
      <c r="W441" s="10"/>
      <c r="X441" s="10"/>
      <c r="Y441" s="10"/>
    </row>
    <row r="442" spans="2:25" ht="12.75" thickBot="1">
      <c r="B442" s="4">
        <v>1904.12</v>
      </c>
      <c r="C442" s="7">
        <v>8.25</v>
      </c>
      <c r="D442" s="7">
        <v>0.31</v>
      </c>
      <c r="E442" s="7">
        <v>0.49</v>
      </c>
      <c r="F442" s="32">
        <v>8.467928926</v>
      </c>
      <c r="G442" s="17">
        <v>231.93577109152037</v>
      </c>
      <c r="H442" s="17">
        <v>8.715162307681371</v>
      </c>
      <c r="I442" s="17">
        <v>13.77557913149636</v>
      </c>
      <c r="J442" s="17">
        <v>18.1596791187032</v>
      </c>
      <c r="V442" s="10">
        <f t="shared" si="6"/>
        <v>1.5355884071480403</v>
      </c>
      <c r="W442" s="10"/>
      <c r="X442" s="10"/>
      <c r="Y442" s="10"/>
    </row>
    <row r="443" spans="2:25" ht="12.75" thickBot="1">
      <c r="B443" s="4">
        <v>1905.01</v>
      </c>
      <c r="C443" s="7">
        <v>8.43</v>
      </c>
      <c r="D443" s="7">
        <v>0.3117</v>
      </c>
      <c r="E443" s="7">
        <v>0.505</v>
      </c>
      <c r="F443" s="32">
        <v>8.467928926</v>
      </c>
      <c r="G443" s="17">
        <v>236.99618791533533</v>
      </c>
      <c r="H443" s="17">
        <v>8.762955133239624</v>
      </c>
      <c r="I443" s="17">
        <v>14.197280533480944</v>
      </c>
      <c r="J443" s="17">
        <v>18.45985203245584</v>
      </c>
      <c r="V443" s="10">
        <f t="shared" si="6"/>
        <v>1.5581221741642786</v>
      </c>
      <c r="W443" s="10"/>
      <c r="X443" s="10"/>
      <c r="Y443" s="10"/>
    </row>
    <row r="444" spans="2:25" ht="12.75" thickBot="1">
      <c r="B444" s="4">
        <v>1905.02</v>
      </c>
      <c r="C444" s="7">
        <v>8.8</v>
      </c>
      <c r="D444" s="7">
        <v>0.3133</v>
      </c>
      <c r="E444" s="7">
        <v>0.52</v>
      </c>
      <c r="F444" s="32">
        <v>8.467928926</v>
      </c>
      <c r="G444" s="17">
        <v>247.3981558309551</v>
      </c>
      <c r="H444" s="17">
        <v>8.80793661611798</v>
      </c>
      <c r="I444" s="17">
        <v>14.618981935465525</v>
      </c>
      <c r="J444" s="17">
        <v>19.168996375829828</v>
      </c>
      <c r="V444" s="10">
        <f t="shared" si="6"/>
        <v>2.3301735081998274</v>
      </c>
      <c r="W444" s="10"/>
      <c r="X444" s="10"/>
      <c r="Y444" s="10"/>
    </row>
    <row r="445" spans="2:25" ht="12.75" thickBot="1">
      <c r="B445" s="4">
        <v>1905.03</v>
      </c>
      <c r="C445" s="7">
        <v>9.05</v>
      </c>
      <c r="D445" s="7">
        <v>0.315</v>
      </c>
      <c r="E445" s="7">
        <v>0.535</v>
      </c>
      <c r="F445" s="32">
        <v>8.372844628</v>
      </c>
      <c r="G445" s="17">
        <v>257.31584911956406</v>
      </c>
      <c r="H445" s="17">
        <v>8.956297510791455</v>
      </c>
      <c r="I445" s="17">
        <v>15.21148942309025</v>
      </c>
      <c r="J445" s="17">
        <v>19.83150607421841</v>
      </c>
      <c r="V445" s="10">
        <f t="shared" si="6"/>
        <v>2.563915712651891</v>
      </c>
      <c r="W445" s="10"/>
      <c r="X445" s="10"/>
      <c r="Y445" s="10"/>
    </row>
    <row r="446" spans="2:25" ht="12.75" thickBot="1">
      <c r="B446" s="4">
        <v>1905.04</v>
      </c>
      <c r="C446" s="7">
        <v>8.94</v>
      </c>
      <c r="D446" s="7">
        <v>0.3167</v>
      </c>
      <c r="E446" s="7">
        <v>0.55</v>
      </c>
      <c r="F446" s="32">
        <v>8.372844628</v>
      </c>
      <c r="G446" s="17">
        <v>254.18825316341463</v>
      </c>
      <c r="H446" s="17">
        <v>9.004633084659217</v>
      </c>
      <c r="I446" s="17">
        <v>15.637979780746987</v>
      </c>
      <c r="J446" s="17">
        <v>19.48292752471128</v>
      </c>
      <c r="V446" s="10">
        <f t="shared" si="6"/>
        <v>1.4583029395196334</v>
      </c>
      <c r="W446" s="10"/>
      <c r="X446" s="10"/>
      <c r="Y446" s="10"/>
    </row>
    <row r="447" spans="2:25" ht="12.75" thickBot="1">
      <c r="B447" s="4">
        <v>1905.05</v>
      </c>
      <c r="C447" s="7">
        <v>8.5</v>
      </c>
      <c r="D447" s="7">
        <v>0.3183</v>
      </c>
      <c r="E447" s="7">
        <v>0.565</v>
      </c>
      <c r="F447" s="32">
        <v>8.277679339</v>
      </c>
      <c r="G447" s="17">
        <v>244.4563466557834</v>
      </c>
      <c r="H447" s="17">
        <v>9.154171193004219</v>
      </c>
      <c r="I447" s="17">
        <v>16.249157160060893</v>
      </c>
      <c r="J447" s="17">
        <v>18.62948750984512</v>
      </c>
      <c r="V447" s="10">
        <f t="shared" si="6"/>
        <v>1.504773684658499</v>
      </c>
      <c r="W447" s="10"/>
      <c r="X447" s="10"/>
      <c r="Y447" s="10"/>
    </row>
    <row r="448" spans="2:25" ht="12.75" thickBot="1">
      <c r="B448" s="4">
        <v>1905.06</v>
      </c>
      <c r="C448" s="7">
        <v>8.6</v>
      </c>
      <c r="D448" s="7">
        <v>0.32</v>
      </c>
      <c r="E448" s="7">
        <v>0.58</v>
      </c>
      <c r="F448" s="32">
        <v>8.277679339</v>
      </c>
      <c r="G448" s="17">
        <v>247.33230367526318</v>
      </c>
      <c r="H448" s="17">
        <v>9.203062462335375</v>
      </c>
      <c r="I448" s="17">
        <v>16.680550712982864</v>
      </c>
      <c r="J448" s="17">
        <v>18.735862386183534</v>
      </c>
      <c r="V448" s="10">
        <f t="shared" si="6"/>
        <v>1.022925698419197</v>
      </c>
      <c r="W448" s="10"/>
      <c r="X448" s="10"/>
      <c r="Y448" s="10"/>
    </row>
    <row r="449" spans="2:25" ht="12.75" thickBot="1">
      <c r="B449" s="4">
        <v>1905.07</v>
      </c>
      <c r="C449" s="7">
        <v>8.87</v>
      </c>
      <c r="D449" s="7">
        <v>0.3217</v>
      </c>
      <c r="E449" s="7">
        <v>0.595</v>
      </c>
      <c r="F449" s="32">
        <v>8.277679339</v>
      </c>
      <c r="G449" s="17">
        <v>255.0973876278586</v>
      </c>
      <c r="H449" s="17">
        <v>9.25195373166653</v>
      </c>
      <c r="I449" s="17">
        <v>17.11194426590484</v>
      </c>
      <c r="J449" s="17">
        <v>19.205883309548046</v>
      </c>
      <c r="V449" s="10">
        <f t="shared" si="6"/>
        <v>0.5818358843565221</v>
      </c>
      <c r="W449" s="10"/>
      <c r="X449" s="10"/>
      <c r="Y449" s="10"/>
    </row>
    <row r="450" spans="2:25" ht="12.75" thickBot="1">
      <c r="B450" s="4">
        <v>1905.08</v>
      </c>
      <c r="C450" s="7">
        <v>9.2</v>
      </c>
      <c r="D450" s="7">
        <v>0.3233</v>
      </c>
      <c r="E450" s="7">
        <v>0.61</v>
      </c>
      <c r="F450" s="32">
        <v>8.372844628</v>
      </c>
      <c r="G450" s="17">
        <v>261.58075269613136</v>
      </c>
      <c r="H450" s="17">
        <v>9.192288842028182</v>
      </c>
      <c r="I450" s="17">
        <v>17.343941211373927</v>
      </c>
      <c r="J450" s="17">
        <v>19.573308430803717</v>
      </c>
      <c r="V450" s="10">
        <f t="shared" si="6"/>
        <v>-0.42000668058330604</v>
      </c>
      <c r="W450" s="10"/>
      <c r="X450" s="10"/>
      <c r="Y450" s="10"/>
    </row>
    <row r="451" spans="2:25" ht="12.75" thickBot="1">
      <c r="B451" s="4">
        <v>1905.09</v>
      </c>
      <c r="C451" s="7">
        <v>9.23</v>
      </c>
      <c r="D451" s="7">
        <v>0.325</v>
      </c>
      <c r="E451" s="7">
        <v>0.625</v>
      </c>
      <c r="F451" s="32">
        <v>8.277679339</v>
      </c>
      <c r="G451" s="17">
        <v>265.45083289798595</v>
      </c>
      <c r="H451" s="17">
        <v>9.346860313309364</v>
      </c>
      <c r="I451" s="17">
        <v>17.974731371748778</v>
      </c>
      <c r="J451" s="17">
        <v>19.743492419697773</v>
      </c>
      <c r="V451" s="10">
        <f t="shared" si="6"/>
        <v>-1.9495327133708091</v>
      </c>
      <c r="W451" s="10"/>
      <c r="X451" s="10"/>
      <c r="Y451" s="10"/>
    </row>
    <row r="452" spans="2:25" ht="12.75" thickBot="1">
      <c r="B452" s="4">
        <v>1905.1</v>
      </c>
      <c r="C452" s="7">
        <v>9.36</v>
      </c>
      <c r="D452" s="7">
        <v>0.3267</v>
      </c>
      <c r="E452" s="7">
        <v>0.64</v>
      </c>
      <c r="F452" s="32">
        <v>8.277679339</v>
      </c>
      <c r="G452" s="17">
        <v>269.1895770233097</v>
      </c>
      <c r="H452" s="17">
        <v>9.395751582640521</v>
      </c>
      <c r="I452" s="17">
        <v>18.40612492467075</v>
      </c>
      <c r="J452" s="17">
        <v>19.89739481432953</v>
      </c>
      <c r="V452" s="10">
        <f t="shared" si="6"/>
        <v>-1.9673680637467168</v>
      </c>
      <c r="W452" s="10"/>
      <c r="X452" s="10"/>
      <c r="Y452" s="10"/>
    </row>
    <row r="453" spans="2:25" ht="12.75" thickBot="1">
      <c r="B453" s="4">
        <v>1905.11</v>
      </c>
      <c r="C453" s="7">
        <v>9.31</v>
      </c>
      <c r="D453" s="7">
        <v>0.3283</v>
      </c>
      <c r="E453" s="7">
        <v>0.655</v>
      </c>
      <c r="F453" s="32">
        <v>8.372844628</v>
      </c>
      <c r="G453" s="17">
        <v>264.7083486522808</v>
      </c>
      <c r="H453" s="17">
        <v>9.334452294580426</v>
      </c>
      <c r="I453" s="17">
        <v>18.623412284344138</v>
      </c>
      <c r="J453" s="17">
        <v>19.443525693264977</v>
      </c>
      <c r="V453" s="10">
        <f t="shared" si="6"/>
        <v>-2.8469708159252125</v>
      </c>
      <c r="W453" s="10"/>
      <c r="X453" s="10"/>
      <c r="Y453" s="10"/>
    </row>
    <row r="454" spans="2:25" ht="12.75" thickBot="1">
      <c r="B454" s="4">
        <v>1905.12</v>
      </c>
      <c r="C454" s="7">
        <v>9.54</v>
      </c>
      <c r="D454" s="7">
        <v>0.33</v>
      </c>
      <c r="E454" s="7">
        <v>0.67</v>
      </c>
      <c r="F454" s="32">
        <v>8.467928926</v>
      </c>
      <c r="G454" s="17">
        <v>268.2020916621944</v>
      </c>
      <c r="H454" s="17">
        <v>9.277430843660815</v>
      </c>
      <c r="I454" s="17">
        <v>18.83599595531135</v>
      </c>
      <c r="J454" s="17">
        <v>19.57796080909611</v>
      </c>
      <c r="V454" s="10">
        <f t="shared" si="6"/>
        <v>-3.4928080166762534</v>
      </c>
      <c r="W454" s="10"/>
      <c r="X454" s="10"/>
      <c r="Y454" s="10"/>
    </row>
    <row r="455" spans="2:25" ht="12.75" thickBot="1">
      <c r="B455" s="4">
        <v>1906.01</v>
      </c>
      <c r="C455" s="7">
        <v>9.87</v>
      </c>
      <c r="D455" s="7">
        <v>0.3358</v>
      </c>
      <c r="E455" s="7">
        <v>0.6775</v>
      </c>
      <c r="F455" s="32">
        <v>8.467928926</v>
      </c>
      <c r="G455" s="17">
        <v>277.47952250585524</v>
      </c>
      <c r="H455" s="17">
        <v>9.440488719094851</v>
      </c>
      <c r="I455" s="17">
        <v>19.04684665630364</v>
      </c>
      <c r="J455" s="17">
        <v>20.13240226080789</v>
      </c>
      <c r="V455" s="10">
        <f t="shared" si="6"/>
        <v>-3.052070611387613</v>
      </c>
      <c r="W455" s="10"/>
      <c r="X455" s="10"/>
      <c r="Y455" s="10"/>
    </row>
    <row r="456" spans="2:25" ht="12.75" thickBot="1">
      <c r="B456" s="4">
        <v>1906.02</v>
      </c>
      <c r="C456" s="7">
        <v>9.8</v>
      </c>
      <c r="D456" s="7">
        <v>0.3417</v>
      </c>
      <c r="E456" s="7">
        <v>0.685</v>
      </c>
      <c r="F456" s="32">
        <v>8.467928926</v>
      </c>
      <c r="G456" s="17">
        <v>275.51158262992726</v>
      </c>
      <c r="H456" s="17">
        <v>9.606357937208788</v>
      </c>
      <c r="I456" s="17">
        <v>19.257697357295935</v>
      </c>
      <c r="J456" s="17">
        <v>19.866752563675888</v>
      </c>
      <c r="V456" s="10">
        <f t="shared" si="6"/>
        <v>-4.123606364902846</v>
      </c>
      <c r="W456" s="10"/>
      <c r="X456" s="10"/>
      <c r="Y456" s="10"/>
    </row>
    <row r="457" spans="2:25" ht="12.75" thickBot="1">
      <c r="B457" s="4">
        <v>1906.03</v>
      </c>
      <c r="C457" s="7">
        <v>9.56</v>
      </c>
      <c r="D457" s="7">
        <v>0.3475</v>
      </c>
      <c r="E457" s="7">
        <v>0.6925</v>
      </c>
      <c r="F457" s="32">
        <v>8.467928926</v>
      </c>
      <c r="G457" s="17">
        <v>268.7643601981739</v>
      </c>
      <c r="H457" s="17">
        <v>9.769415812642826</v>
      </c>
      <c r="I457" s="17">
        <v>19.468548058288224</v>
      </c>
      <c r="J457" s="17">
        <v>19.25945302085411</v>
      </c>
      <c r="V457" s="10">
        <f t="shared" si="6"/>
        <v>-4.308508311612831</v>
      </c>
      <c r="W457" s="10"/>
      <c r="X457" s="10"/>
      <c r="Y457" s="10"/>
    </row>
    <row r="458" spans="2:25" ht="12.75" thickBot="1">
      <c r="B458" s="4">
        <v>1906.04</v>
      </c>
      <c r="C458" s="7">
        <v>9.43</v>
      </c>
      <c r="D458" s="7">
        <v>0.3533</v>
      </c>
      <c r="E458" s="7">
        <v>0.7</v>
      </c>
      <c r="F458" s="32">
        <v>8.467928926</v>
      </c>
      <c r="G458" s="17">
        <v>265.1096147143075</v>
      </c>
      <c r="H458" s="17">
        <v>9.932473688076866</v>
      </c>
      <c r="I458" s="17">
        <v>19.679398759280513</v>
      </c>
      <c r="J458" s="17">
        <v>18.876204996115874</v>
      </c>
      <c r="V458" s="10">
        <f t="shared" si="6"/>
        <v>-5.805237816298854</v>
      </c>
      <c r="W458" s="10"/>
      <c r="X458" s="10"/>
      <c r="Y458" s="10"/>
    </row>
    <row r="459" spans="2:25" ht="12.75" thickBot="1">
      <c r="B459" s="4">
        <v>1906.05</v>
      </c>
      <c r="C459" s="7">
        <v>9.18</v>
      </c>
      <c r="D459" s="7">
        <v>0.3592</v>
      </c>
      <c r="E459" s="7">
        <v>0.7075</v>
      </c>
      <c r="F459" s="32">
        <v>8.563094215</v>
      </c>
      <c r="G459" s="17">
        <v>255.2130918017699</v>
      </c>
      <c r="H459" s="17">
        <v>9.986115748932</v>
      </c>
      <c r="I459" s="17">
        <v>19.669200702587393</v>
      </c>
      <c r="J459" s="17">
        <v>18.054044460926384</v>
      </c>
      <c r="V459" s="10">
        <f t="shared" si="6"/>
        <v>-6.045900410159673</v>
      </c>
      <c r="W459" s="10"/>
      <c r="X459" s="10"/>
      <c r="Y459" s="10"/>
    </row>
    <row r="460" spans="2:25" ht="12.75" thickBot="1">
      <c r="B460" s="4">
        <v>1906.06</v>
      </c>
      <c r="C460" s="7">
        <v>9.3</v>
      </c>
      <c r="D460" s="7">
        <v>0.365</v>
      </c>
      <c r="E460" s="7">
        <v>0.715</v>
      </c>
      <c r="F460" s="32">
        <v>8.563094215</v>
      </c>
      <c r="G460" s="17">
        <v>258.54921064885195</v>
      </c>
      <c r="H460" s="17">
        <v>10.147361493207628</v>
      </c>
      <c r="I460" s="17">
        <v>19.87770813053001</v>
      </c>
      <c r="J460" s="17">
        <v>18.1726663764975</v>
      </c>
      <c r="V460" s="10">
        <f t="shared" si="6"/>
        <v>-5.303771733538284</v>
      </c>
      <c r="W460" s="10"/>
      <c r="X460" s="10"/>
      <c r="Y460" s="10"/>
    </row>
    <row r="461" spans="2:25" ht="12.75" thickBot="1">
      <c r="B461" s="4">
        <v>1906.07</v>
      </c>
      <c r="C461" s="7">
        <v>9.06</v>
      </c>
      <c r="D461" s="7">
        <v>0.3708</v>
      </c>
      <c r="E461" s="7">
        <v>0.7225</v>
      </c>
      <c r="F461" s="32">
        <v>8.277679339</v>
      </c>
      <c r="G461" s="17">
        <v>260.56170596487027</v>
      </c>
      <c r="H461" s="17">
        <v>10.664048628231116</v>
      </c>
      <c r="I461" s="17">
        <v>20.77878946574159</v>
      </c>
      <c r="J461" s="17">
        <v>18.195200143513738</v>
      </c>
      <c r="V461" s="10">
        <f t="shared" si="6"/>
        <v>-4.734109341082478</v>
      </c>
      <c r="W461" s="10"/>
      <c r="X461" s="10"/>
      <c r="Y461" s="10"/>
    </row>
    <row r="462" spans="2:25" ht="12.75" thickBot="1">
      <c r="B462" s="4">
        <v>1906.08</v>
      </c>
      <c r="C462" s="7">
        <v>9.73</v>
      </c>
      <c r="D462" s="7">
        <v>0.3767</v>
      </c>
      <c r="E462" s="7">
        <v>0.73</v>
      </c>
      <c r="F462" s="32">
        <v>8.467928926</v>
      </c>
      <c r="G462" s="17">
        <v>273.54364275399917</v>
      </c>
      <c r="H462" s="17">
        <v>10.590327875172813</v>
      </c>
      <c r="I462" s="17">
        <v>20.52280156324968</v>
      </c>
      <c r="J462" s="17">
        <v>18.967251477549286</v>
      </c>
      <c r="V462" s="10">
        <f t="shared" si="6"/>
        <v>-5.082231674204666</v>
      </c>
      <c r="W462" s="10"/>
      <c r="X462" s="10"/>
      <c r="Y462" s="10"/>
    </row>
    <row r="463" spans="2:25" ht="12.75" thickBot="1">
      <c r="B463" s="4">
        <v>1906.09</v>
      </c>
      <c r="C463" s="7">
        <v>10.03</v>
      </c>
      <c r="D463" s="7">
        <v>0.3825</v>
      </c>
      <c r="E463" s="7">
        <v>0.7375</v>
      </c>
      <c r="F463" s="32">
        <v>8.563094215</v>
      </c>
      <c r="G463" s="17">
        <v>278.84393363526715</v>
      </c>
      <c r="H463" s="17">
        <v>10.633878825073749</v>
      </c>
      <c r="I463" s="17">
        <v>20.50323041435788</v>
      </c>
      <c r="J463" s="17">
        <v>19.20099368200135</v>
      </c>
      <c r="V463" s="10">
        <f t="shared" si="6"/>
        <v>-4.652415304885162</v>
      </c>
      <c r="W463" s="10"/>
      <c r="X463" s="10"/>
      <c r="Y463" s="10"/>
    </row>
    <row r="464" spans="2:25" ht="12.75" thickBot="1">
      <c r="B464" s="4">
        <v>1906.1</v>
      </c>
      <c r="C464" s="7">
        <v>9.73</v>
      </c>
      <c r="D464" s="7">
        <v>0.3883</v>
      </c>
      <c r="E464" s="7">
        <v>0.745</v>
      </c>
      <c r="F464" s="32">
        <v>8.753424793</v>
      </c>
      <c r="G464" s="17">
        <v>264.6219256778619</v>
      </c>
      <c r="H464" s="17">
        <v>10.560400178901725</v>
      </c>
      <c r="I464" s="17">
        <v>20.261391020555717</v>
      </c>
      <c r="J464" s="17">
        <v>18.095380908869092</v>
      </c>
      <c r="V464" s="10">
        <f t="shared" si="6"/>
        <v>-4.188188810979089</v>
      </c>
      <c r="W464" s="10"/>
      <c r="X464" s="10"/>
      <c r="Y464" s="10"/>
    </row>
    <row r="465" spans="2:25" ht="12.75" thickBot="1">
      <c r="B465" s="4">
        <v>1906.11</v>
      </c>
      <c r="C465" s="7">
        <v>9.93</v>
      </c>
      <c r="D465" s="7">
        <v>0.3942</v>
      </c>
      <c r="E465" s="7">
        <v>0.7525</v>
      </c>
      <c r="F465" s="32">
        <v>8.848509091</v>
      </c>
      <c r="G465" s="17">
        <v>267.15920170149707</v>
      </c>
      <c r="H465" s="17">
        <v>10.605655318301125</v>
      </c>
      <c r="I465" s="17">
        <v>20.24544806448908</v>
      </c>
      <c r="J465" s="17">
        <v>18.141851654007958</v>
      </c>
      <c r="V465" s="10">
        <f aca="true" t="shared" si="7" ref="V465:V528">J483-$O$3</f>
        <v>-3.558626613911123</v>
      </c>
      <c r="W465" s="10"/>
      <c r="X465" s="10"/>
      <c r="Y465" s="10"/>
    </row>
    <row r="466" spans="2:25" ht="12.75" thickBot="1">
      <c r="B466" s="4">
        <v>1906.12</v>
      </c>
      <c r="C466" s="7">
        <v>9.84</v>
      </c>
      <c r="D466" s="7">
        <v>0.4</v>
      </c>
      <c r="E466" s="7">
        <v>0.76</v>
      </c>
      <c r="F466" s="32">
        <v>8.94367438</v>
      </c>
      <c r="G466" s="17">
        <v>261.9208728392905</v>
      </c>
      <c r="H466" s="17">
        <v>10.647189952816687</v>
      </c>
      <c r="I466" s="17">
        <v>20.229660910351704</v>
      </c>
      <c r="J466" s="17">
        <v>17.660003667768656</v>
      </c>
      <c r="V466" s="10">
        <f t="shared" si="7"/>
        <v>-3.585393840119467</v>
      </c>
      <c r="W466" s="10"/>
      <c r="X466" s="10"/>
      <c r="Y466" s="10"/>
    </row>
    <row r="467" spans="2:25" ht="12.75" thickBot="1">
      <c r="B467" s="4">
        <v>1907.01</v>
      </c>
      <c r="C467" s="7">
        <v>9.56</v>
      </c>
      <c r="D467" s="7">
        <v>0.4033</v>
      </c>
      <c r="E467" s="7">
        <v>0.7517</v>
      </c>
      <c r="F467" s="32">
        <v>8.848509091</v>
      </c>
      <c r="G467" s="17">
        <v>257.20462923125</v>
      </c>
      <c r="H467" s="17">
        <v>10.850483992569364</v>
      </c>
      <c r="I467" s="17">
        <v>20.22392466455341</v>
      </c>
      <c r="J467" s="17">
        <v>17.21891385370598</v>
      </c>
      <c r="V467" s="10">
        <f t="shared" si="7"/>
        <v>-3.291590864515058</v>
      </c>
      <c r="W467" s="10"/>
      <c r="X467" s="10"/>
      <c r="Y467" s="10"/>
    </row>
    <row r="468" spans="2:25" ht="12.75" thickBot="1">
      <c r="B468" s="4">
        <v>1907.02</v>
      </c>
      <c r="C468" s="7">
        <v>9.26</v>
      </c>
      <c r="D468" s="7">
        <v>0.4067</v>
      </c>
      <c r="E468" s="7">
        <v>0.7433</v>
      </c>
      <c r="F468" s="32">
        <v>9.038839669</v>
      </c>
      <c r="G468" s="17">
        <v>243.88736062666408</v>
      </c>
      <c r="H468" s="17">
        <v>10.711553948905431</v>
      </c>
      <c r="I468" s="17">
        <v>19.57683316995674</v>
      </c>
      <c r="J468" s="17">
        <v>16.217071288766153</v>
      </c>
      <c r="V468" s="10">
        <f t="shared" si="7"/>
        <v>-2.7528450741408452</v>
      </c>
      <c r="W468" s="10"/>
      <c r="X468" s="10"/>
      <c r="Y468" s="10"/>
    </row>
    <row r="469" spans="2:25" ht="12.75" thickBot="1">
      <c r="B469" s="4">
        <v>1907.03</v>
      </c>
      <c r="C469" s="7">
        <v>8.35</v>
      </c>
      <c r="D469" s="7">
        <v>0.41</v>
      </c>
      <c r="E469" s="7">
        <v>0.735</v>
      </c>
      <c r="F469" s="32">
        <v>8.94367438</v>
      </c>
      <c r="G469" s="17">
        <v>222.26009026504832</v>
      </c>
      <c r="H469" s="17">
        <v>10.913369701637103</v>
      </c>
      <c r="I469" s="17">
        <v>19.56421153830066</v>
      </c>
      <c r="J469" s="17">
        <v>14.68754525597865</v>
      </c>
      <c r="V469" s="10">
        <f t="shared" si="7"/>
        <v>-2.935635700524351</v>
      </c>
      <c r="W469" s="10"/>
      <c r="X469" s="10"/>
      <c r="Y469" s="10"/>
    </row>
    <row r="470" spans="2:25" ht="12.75" thickBot="1">
      <c r="B470" s="4">
        <v>1907.04</v>
      </c>
      <c r="C470" s="7">
        <v>8.39</v>
      </c>
      <c r="D470" s="7">
        <v>0.4133</v>
      </c>
      <c r="E470" s="7">
        <v>0.7267</v>
      </c>
      <c r="F470" s="32">
        <v>8.94367438</v>
      </c>
      <c r="G470" s="17">
        <v>223.32480926033003</v>
      </c>
      <c r="H470" s="17">
        <v>11.001209018747842</v>
      </c>
      <c r="I470" s="17">
        <v>19.343282346779716</v>
      </c>
      <c r="J470" s="17">
        <v>14.669709905602742</v>
      </c>
      <c r="V470" s="10">
        <f t="shared" si="7"/>
        <v>-2.9462676101707554</v>
      </c>
      <c r="W470" s="10"/>
      <c r="X470" s="10"/>
      <c r="Y470" s="10"/>
    </row>
    <row r="471" spans="2:25" ht="12.75" thickBot="1">
      <c r="B471" s="4">
        <v>1907.05</v>
      </c>
      <c r="C471" s="7">
        <v>8.1</v>
      </c>
      <c r="D471" s="7">
        <v>0.4167</v>
      </c>
      <c r="E471" s="7">
        <v>0.7183</v>
      </c>
      <c r="F471" s="32">
        <v>9.134004959</v>
      </c>
      <c r="G471" s="17">
        <v>211.11289720726325</v>
      </c>
      <c r="H471" s="17">
        <v>10.860585711884765</v>
      </c>
      <c r="I471" s="17">
        <v>18.721283217774968</v>
      </c>
      <c r="J471" s="17">
        <v>13.790107153424247</v>
      </c>
      <c r="V471" s="10">
        <f t="shared" si="7"/>
        <v>-2.202063878093199</v>
      </c>
      <c r="W471" s="10"/>
      <c r="X471" s="10"/>
      <c r="Y471" s="10"/>
    </row>
    <row r="472" spans="2:25" ht="12.75" thickBot="1">
      <c r="B472" s="4">
        <v>1907.06</v>
      </c>
      <c r="C472" s="7">
        <v>7.84</v>
      </c>
      <c r="D472" s="7">
        <v>0.42</v>
      </c>
      <c r="E472" s="7">
        <v>0.71</v>
      </c>
      <c r="F472" s="32">
        <v>9.229089256</v>
      </c>
      <c r="G472" s="17">
        <v>202.23122219634104</v>
      </c>
      <c r="H472" s="17">
        <v>10.833815474803986</v>
      </c>
      <c r="I472" s="17">
        <v>18.314307112168642</v>
      </c>
      <c r="J472" s="17">
        <v>13.144269952673206</v>
      </c>
      <c r="V472" s="10">
        <f t="shared" si="7"/>
        <v>-2.0545950603870207</v>
      </c>
      <c r="W472" s="10"/>
      <c r="X472" s="10"/>
      <c r="Y472" s="10"/>
    </row>
    <row r="473" spans="2:25" ht="12.75" thickBot="1">
      <c r="B473" s="4">
        <v>1907.07</v>
      </c>
      <c r="C473" s="7">
        <v>8.14</v>
      </c>
      <c r="D473" s="7">
        <v>0.4233</v>
      </c>
      <c r="E473" s="7">
        <v>0.7017</v>
      </c>
      <c r="F473" s="32">
        <v>9.229089256</v>
      </c>
      <c r="G473" s="17">
        <v>209.96966182120107</v>
      </c>
      <c r="H473" s="17">
        <v>10.918938310677445</v>
      </c>
      <c r="I473" s="17">
        <v>18.100210282547515</v>
      </c>
      <c r="J473" s="17">
        <v>13.585007357961846</v>
      </c>
      <c r="V473" s="10">
        <f t="shared" si="7"/>
        <v>-1.872659512908104</v>
      </c>
      <c r="W473" s="10"/>
      <c r="X473" s="10"/>
      <c r="Y473" s="10"/>
    </row>
    <row r="474" spans="2:25" ht="12.75" thickBot="1">
      <c r="B474" s="4">
        <v>1907.08</v>
      </c>
      <c r="C474" s="7">
        <v>7.53</v>
      </c>
      <c r="D474" s="7">
        <v>0.4267</v>
      </c>
      <c r="E474" s="7">
        <v>0.6933</v>
      </c>
      <c r="F474" s="32">
        <v>9.229089256</v>
      </c>
      <c r="G474" s="17">
        <v>194.23483458398573</v>
      </c>
      <c r="H474" s="17">
        <v>11.00664062642586</v>
      </c>
      <c r="I474" s="17">
        <v>17.883533973051435</v>
      </c>
      <c r="J474" s="17">
        <v>12.513471604446613</v>
      </c>
      <c r="V474" s="10">
        <f t="shared" si="7"/>
        <v>-2.4699204526480916</v>
      </c>
      <c r="W474" s="10"/>
      <c r="X474" s="10"/>
      <c r="Y474" s="10"/>
    </row>
    <row r="475" spans="2:25" ht="12.75" thickBot="1">
      <c r="B475" s="4">
        <v>1907.09</v>
      </c>
      <c r="C475" s="7">
        <v>7.45</v>
      </c>
      <c r="D475" s="7">
        <v>0.43</v>
      </c>
      <c r="E475" s="7">
        <v>0.685</v>
      </c>
      <c r="F475" s="32">
        <v>9.229089256</v>
      </c>
      <c r="G475" s="17">
        <v>192.17125068402308</v>
      </c>
      <c r="H475" s="17">
        <v>11.091763462299317</v>
      </c>
      <c r="I475" s="17">
        <v>17.66943714343031</v>
      </c>
      <c r="J475" s="17">
        <v>12.328569657736628</v>
      </c>
      <c r="V475" s="10">
        <f t="shared" si="7"/>
        <v>-2.301019588763241</v>
      </c>
      <c r="W475" s="10"/>
      <c r="X475" s="10"/>
      <c r="Y475" s="10"/>
    </row>
    <row r="476" spans="2:25" ht="12.75" thickBot="1">
      <c r="B476" s="4">
        <v>1907.1</v>
      </c>
      <c r="C476" s="7">
        <v>6.64</v>
      </c>
      <c r="D476" s="7">
        <v>0.4333</v>
      </c>
      <c r="E476" s="7">
        <v>0.6767</v>
      </c>
      <c r="F476" s="32">
        <v>9.324254545</v>
      </c>
      <c r="G476" s="17">
        <v>169.52937013582996</v>
      </c>
      <c r="H476" s="17">
        <v>11.062812662628785</v>
      </c>
      <c r="I476" s="17">
        <v>17.27718746549942</v>
      </c>
      <c r="J476" s="17">
        <v>10.831840153050605</v>
      </c>
      <c r="V476" s="10">
        <f t="shared" si="7"/>
        <v>-1.9918793662633334</v>
      </c>
      <c r="W476" s="10"/>
      <c r="X476" s="10"/>
      <c r="Y476" s="10"/>
    </row>
    <row r="477" spans="2:25" ht="12.75" thickBot="1">
      <c r="B477" s="4">
        <v>1907.11</v>
      </c>
      <c r="C477" s="7">
        <v>6.25</v>
      </c>
      <c r="D477" s="7">
        <v>0.4367</v>
      </c>
      <c r="E477" s="7">
        <v>0.6683</v>
      </c>
      <c r="F477" s="32">
        <v>8.94367438</v>
      </c>
      <c r="G477" s="17">
        <v>166.36234301276073</v>
      </c>
      <c r="H477" s="17">
        <v>11.624069630987618</v>
      </c>
      <c r="I477" s="17">
        <v>17.78879261366848</v>
      </c>
      <c r="J477" s="17">
        <v>10.591177559189786</v>
      </c>
      <c r="V477" s="10">
        <f t="shared" si="7"/>
        <v>-1.683568182766674</v>
      </c>
      <c r="W477" s="10"/>
      <c r="X477" s="10"/>
      <c r="Y477" s="10"/>
    </row>
    <row r="478" spans="2:25" ht="12.75" thickBot="1">
      <c r="B478" s="4">
        <v>1907.12</v>
      </c>
      <c r="C478" s="7">
        <v>6.57</v>
      </c>
      <c r="D478" s="7">
        <v>0.44</v>
      </c>
      <c r="E478" s="7">
        <v>0.66</v>
      </c>
      <c r="F478" s="32">
        <v>8.753424793</v>
      </c>
      <c r="G478" s="17">
        <v>178.6809919530887</v>
      </c>
      <c r="H478" s="17">
        <v>11.96645912623425</v>
      </c>
      <c r="I478" s="17">
        <v>17.949688689351373</v>
      </c>
      <c r="J478" s="17">
        <v>11.333306235811175</v>
      </c>
      <c r="V478" s="10">
        <f t="shared" si="7"/>
        <v>-1.596633293268459</v>
      </c>
      <c r="W478" s="10"/>
      <c r="X478" s="10"/>
      <c r="Y478" s="10"/>
    </row>
    <row r="479" spans="2:25" ht="12.75" thickBot="1">
      <c r="B479" s="4">
        <v>1908.01</v>
      </c>
      <c r="C479" s="7">
        <v>6.85</v>
      </c>
      <c r="D479" s="7">
        <v>0.4367</v>
      </c>
      <c r="E479" s="7">
        <v>0.6533</v>
      </c>
      <c r="F479" s="32">
        <v>8.658259504</v>
      </c>
      <c r="G479" s="17">
        <v>188.34364161141454</v>
      </c>
      <c r="H479" s="17">
        <v>12.007250845504341</v>
      </c>
      <c r="I479" s="17">
        <v>17.962759279523667</v>
      </c>
      <c r="J479" s="17">
        <v>11.902968628266981</v>
      </c>
      <c r="V479" s="10">
        <f t="shared" si="7"/>
        <v>-1.4055747288517715</v>
      </c>
      <c r="W479" s="10"/>
      <c r="X479" s="10"/>
      <c r="Y479" s="10"/>
    </row>
    <row r="480" spans="2:25" ht="12.75" thickBot="1">
      <c r="B480" s="4">
        <v>1908.02</v>
      </c>
      <c r="C480" s="7">
        <v>6.6</v>
      </c>
      <c r="D480" s="7">
        <v>0.4333</v>
      </c>
      <c r="E480" s="7">
        <v>0.6467</v>
      </c>
      <c r="F480" s="32">
        <v>8.563094215</v>
      </c>
      <c r="G480" s="17">
        <v>183.48653658950778</v>
      </c>
      <c r="H480" s="17">
        <v>12.046169137005112</v>
      </c>
      <c r="I480" s="17">
        <v>17.97890048673253</v>
      </c>
      <c r="J480" s="17">
        <v>11.554846295144793</v>
      </c>
      <c r="V480" s="10">
        <f t="shared" si="7"/>
        <v>-1.219497263094695</v>
      </c>
      <c r="W480" s="10"/>
      <c r="X480" s="10"/>
      <c r="Y480" s="10"/>
    </row>
    <row r="481" spans="2:25" ht="12.75" thickBot="1">
      <c r="B481" s="4">
        <v>1908.03</v>
      </c>
      <c r="C481" s="7">
        <v>6.87</v>
      </c>
      <c r="D481" s="7">
        <v>0.43</v>
      </c>
      <c r="E481" s="7">
        <v>0.64</v>
      </c>
      <c r="F481" s="32">
        <v>8.563094215</v>
      </c>
      <c r="G481" s="17">
        <v>190.99280399544222</v>
      </c>
      <c r="H481" s="17">
        <v>11.954425868710356</v>
      </c>
      <c r="I481" s="17">
        <v>17.792633851103787</v>
      </c>
      <c r="J481" s="17">
        <v>11.984662664464297</v>
      </c>
      <c r="V481" s="10">
        <f t="shared" si="7"/>
        <v>-1.3826315325282739</v>
      </c>
      <c r="W481" s="10"/>
      <c r="X481" s="10"/>
      <c r="Y481" s="10"/>
    </row>
    <row r="482" spans="2:25" ht="12.75" thickBot="1">
      <c r="B482" s="4">
        <v>1908.04</v>
      </c>
      <c r="C482" s="7">
        <v>7.24</v>
      </c>
      <c r="D482" s="7">
        <v>0.4267</v>
      </c>
      <c r="E482" s="7">
        <v>0.6333</v>
      </c>
      <c r="F482" s="32">
        <v>8.658259504</v>
      </c>
      <c r="G482" s="17">
        <v>199.06685624330532</v>
      </c>
      <c r="H482" s="17">
        <v>11.73229662417381</v>
      </c>
      <c r="I482" s="17">
        <v>17.412850836862606</v>
      </c>
      <c r="J482" s="17">
        <v>12.44888915837037</v>
      </c>
      <c r="V482" s="10">
        <f t="shared" si="7"/>
        <v>-1.648232673227687</v>
      </c>
      <c r="W482" s="10"/>
      <c r="X482" s="10"/>
      <c r="Y482" s="10"/>
    </row>
    <row r="483" spans="2:25" ht="12.75" thickBot="1">
      <c r="B483" s="4">
        <v>1908.05</v>
      </c>
      <c r="C483" s="7">
        <v>7.63</v>
      </c>
      <c r="D483" s="7">
        <v>0.4233</v>
      </c>
      <c r="E483" s="7">
        <v>0.6267</v>
      </c>
      <c r="F483" s="32">
        <v>8.658259504</v>
      </c>
      <c r="G483" s="17">
        <v>209.79007087519605</v>
      </c>
      <c r="H483" s="17">
        <v>11.638812188921428</v>
      </c>
      <c r="I483" s="17">
        <v>17.231381050784453</v>
      </c>
      <c r="J483" s="17">
        <v>13.078451355438336</v>
      </c>
      <c r="V483" s="10">
        <f t="shared" si="7"/>
        <v>-1.8914467925248655</v>
      </c>
      <c r="W483" s="10"/>
      <c r="X483" s="10"/>
      <c r="Y483" s="10"/>
    </row>
    <row r="484" spans="2:25" ht="12.75" thickBot="1">
      <c r="B484" s="4">
        <v>1908.06</v>
      </c>
      <c r="C484" s="7">
        <v>7.64</v>
      </c>
      <c r="D484" s="7">
        <v>0.42</v>
      </c>
      <c r="E484" s="7">
        <v>0.62</v>
      </c>
      <c r="F484" s="32">
        <v>8.658259504</v>
      </c>
      <c r="G484" s="17">
        <v>210.0650250965266</v>
      </c>
      <c r="H484" s="17">
        <v>11.548077295882353</v>
      </c>
      <c r="I484" s="17">
        <v>17.047161722492994</v>
      </c>
      <c r="J484" s="17">
        <v>13.051684129229992</v>
      </c>
      <c r="V484" s="10">
        <f t="shared" si="7"/>
        <v>-1.886439480084416</v>
      </c>
      <c r="W484" s="10"/>
      <c r="X484" s="10"/>
      <c r="Y484" s="10"/>
    </row>
    <row r="485" spans="2:25" ht="12.75" thickBot="1">
      <c r="B485" s="4">
        <v>1908.07</v>
      </c>
      <c r="C485" s="7">
        <v>7.92</v>
      </c>
      <c r="D485" s="7">
        <v>0.4167</v>
      </c>
      <c r="E485" s="7">
        <v>0.6133</v>
      </c>
      <c r="F485" s="32">
        <v>8.753424793</v>
      </c>
      <c r="G485" s="17">
        <v>215.39626427221648</v>
      </c>
      <c r="H485" s="17">
        <v>11.332780722504117</v>
      </c>
      <c r="I485" s="17">
        <v>16.679612232089692</v>
      </c>
      <c r="J485" s="17">
        <v>13.345487104834401</v>
      </c>
      <c r="V485" s="10">
        <f t="shared" si="7"/>
        <v>-2.0891929287853035</v>
      </c>
      <c r="W485" s="10"/>
      <c r="X485" s="10"/>
      <c r="Y485" s="10"/>
    </row>
    <row r="486" spans="2:25" ht="12.75" thickBot="1">
      <c r="B486" s="4">
        <v>1908.08</v>
      </c>
      <c r="C486" s="7">
        <v>8.26</v>
      </c>
      <c r="D486" s="7">
        <v>0.4133</v>
      </c>
      <c r="E486" s="7">
        <v>0.6067</v>
      </c>
      <c r="F486" s="32">
        <v>8.753424793</v>
      </c>
      <c r="G486" s="17">
        <v>224.64307359703386</v>
      </c>
      <c r="H486" s="17">
        <v>11.240312629255945</v>
      </c>
      <c r="I486" s="17">
        <v>16.500115345196182</v>
      </c>
      <c r="J486" s="17">
        <v>13.884232895208614</v>
      </c>
      <c r="V486" s="10">
        <f t="shared" si="7"/>
        <v>-2.6350400663167513</v>
      </c>
      <c r="W486" s="10"/>
      <c r="X486" s="10"/>
      <c r="Y486" s="10"/>
    </row>
    <row r="487" spans="2:25" ht="12.75" thickBot="1">
      <c r="B487" s="4">
        <v>1908.09</v>
      </c>
      <c r="C487" s="7">
        <v>8.17</v>
      </c>
      <c r="D487" s="7">
        <v>0.41</v>
      </c>
      <c r="E487" s="7">
        <v>0.6</v>
      </c>
      <c r="F487" s="32">
        <v>8.753424793</v>
      </c>
      <c r="G487" s="17">
        <v>222.19538877575866</v>
      </c>
      <c r="H487" s="17">
        <v>11.150564185809186</v>
      </c>
      <c r="I487" s="17">
        <v>16.317898808501248</v>
      </c>
      <c r="J487" s="17">
        <v>13.701442268825108</v>
      </c>
      <c r="V487" s="10">
        <f t="shared" si="7"/>
        <v>-2.5870710042716247</v>
      </c>
      <c r="W487" s="10"/>
      <c r="X487" s="10"/>
      <c r="Y487" s="10"/>
    </row>
    <row r="488" spans="2:25" ht="12.75" thickBot="1">
      <c r="B488" s="4">
        <v>1908.1</v>
      </c>
      <c r="C488" s="7">
        <v>8.27</v>
      </c>
      <c r="D488" s="7">
        <v>0.4067</v>
      </c>
      <c r="E488" s="7">
        <v>0.5933</v>
      </c>
      <c r="F488" s="32">
        <v>8.848509091</v>
      </c>
      <c r="G488" s="17">
        <v>222.49814683498298</v>
      </c>
      <c r="H488" s="17">
        <v>10.94195844229596</v>
      </c>
      <c r="I488" s="17">
        <v>15.962291477290863</v>
      </c>
      <c r="J488" s="17">
        <v>13.690810359178704</v>
      </c>
      <c r="V488" s="10">
        <f t="shared" si="7"/>
        <v>-3.077194348529371</v>
      </c>
      <c r="W488" s="10"/>
      <c r="X488" s="10"/>
      <c r="Y488" s="10"/>
    </row>
    <row r="489" spans="2:25" ht="12.75" thickBot="1">
      <c r="B489" s="4">
        <v>1908.11</v>
      </c>
      <c r="C489" s="7">
        <v>8.83</v>
      </c>
      <c r="D489" s="7">
        <v>0.4033</v>
      </c>
      <c r="E489" s="7">
        <v>0.5867</v>
      </c>
      <c r="F489" s="32">
        <v>8.94367438</v>
      </c>
      <c r="G489" s="17">
        <v>235.03671820842837</v>
      </c>
      <c r="H489" s="17">
        <v>10.735029269927423</v>
      </c>
      <c r="I489" s="17">
        <v>15.616765863293875</v>
      </c>
      <c r="J489" s="17">
        <v>14.43501409125626</v>
      </c>
      <c r="V489" s="10">
        <f t="shared" si="7"/>
        <v>-3.068285682097999</v>
      </c>
      <c r="W489" s="10"/>
      <c r="X489" s="10"/>
      <c r="Y489" s="10"/>
    </row>
    <row r="490" spans="2:25" ht="12.75" thickBot="1">
      <c r="B490" s="4">
        <v>1908.12</v>
      </c>
      <c r="C490" s="7">
        <v>9.03</v>
      </c>
      <c r="D490" s="7">
        <v>0.4</v>
      </c>
      <c r="E490" s="7">
        <v>0.58</v>
      </c>
      <c r="F490" s="32">
        <v>9.038839669</v>
      </c>
      <c r="G490" s="17">
        <v>237.82968320289163</v>
      </c>
      <c r="H490" s="17">
        <v>10.535091171778147</v>
      </c>
      <c r="I490" s="17">
        <v>15.27588219907831</v>
      </c>
      <c r="J490" s="17">
        <v>14.582482908962438</v>
      </c>
      <c r="V490" s="10">
        <f t="shared" si="7"/>
        <v>-3.617420667033512</v>
      </c>
      <c r="W490" s="10"/>
      <c r="X490" s="10"/>
      <c r="Y490" s="10"/>
    </row>
    <row r="491" spans="2:25" ht="12.75" thickBot="1">
      <c r="B491" s="4">
        <v>1909.01</v>
      </c>
      <c r="C491" s="7">
        <v>9.06</v>
      </c>
      <c r="D491" s="7">
        <v>0.4033</v>
      </c>
      <c r="E491" s="7">
        <v>0.595</v>
      </c>
      <c r="F491" s="32">
        <v>8.94367438</v>
      </c>
      <c r="G491" s="17">
        <v>241.15885243129796</v>
      </c>
      <c r="H491" s="17">
        <v>10.735029269927423</v>
      </c>
      <c r="I491" s="17">
        <v>15.837695054814821</v>
      </c>
      <c r="J491" s="17">
        <v>14.764418456441355</v>
      </c>
      <c r="V491" s="10">
        <f t="shared" si="7"/>
        <v>-4.29449670936423</v>
      </c>
      <c r="W491" s="10"/>
      <c r="X491" s="10"/>
      <c r="Y491" s="10"/>
    </row>
    <row r="492" spans="2:25" ht="12.75" thickBot="1">
      <c r="B492" s="4">
        <v>1909.02</v>
      </c>
      <c r="C492" s="7">
        <v>8.8</v>
      </c>
      <c r="D492" s="7">
        <v>0.4067</v>
      </c>
      <c r="E492" s="7">
        <v>0.61</v>
      </c>
      <c r="F492" s="32">
        <v>9.038839669</v>
      </c>
      <c r="G492" s="17">
        <v>231.77200577911924</v>
      </c>
      <c r="H492" s="17">
        <v>10.711553948905431</v>
      </c>
      <c r="I492" s="17">
        <v>16.066014036961672</v>
      </c>
      <c r="J492" s="17">
        <v>14.167157516701367</v>
      </c>
      <c r="V492" s="10">
        <f t="shared" si="7"/>
        <v>-3.892022818463195</v>
      </c>
      <c r="W492" s="10"/>
      <c r="X492" s="10"/>
      <c r="Y492" s="10"/>
    </row>
    <row r="493" spans="2:25" ht="12.75" thickBot="1">
      <c r="B493" s="4">
        <v>1909.03</v>
      </c>
      <c r="C493" s="7">
        <v>8.92</v>
      </c>
      <c r="D493" s="7">
        <v>0.41</v>
      </c>
      <c r="E493" s="7">
        <v>0.625</v>
      </c>
      <c r="F493" s="32">
        <v>9.038839669</v>
      </c>
      <c r="G493" s="17">
        <v>234.93253313065264</v>
      </c>
      <c r="H493" s="17">
        <v>10.7984684510726</v>
      </c>
      <c r="I493" s="17">
        <v>16.461079955903354</v>
      </c>
      <c r="J493" s="17">
        <v>14.336058380586218</v>
      </c>
      <c r="V493" s="10">
        <f t="shared" si="7"/>
        <v>-3.699916868278601</v>
      </c>
      <c r="W493" s="10"/>
      <c r="X493" s="10"/>
      <c r="Y493" s="10"/>
    </row>
    <row r="494" spans="2:25" ht="12.75" thickBot="1">
      <c r="B494" s="4">
        <v>1909.04</v>
      </c>
      <c r="C494" s="7">
        <v>9.32</v>
      </c>
      <c r="D494" s="7">
        <v>0.4133</v>
      </c>
      <c r="E494" s="7">
        <v>0.64</v>
      </c>
      <c r="F494" s="32">
        <v>9.229089256</v>
      </c>
      <c r="G494" s="17">
        <v>240.4075243456504</v>
      </c>
      <c r="H494" s="17">
        <v>10.660990323182112</v>
      </c>
      <c r="I494" s="17">
        <v>16.50867119970131</v>
      </c>
      <c r="J494" s="17">
        <v>14.645198603086126</v>
      </c>
      <c r="V494" s="10">
        <f t="shared" si="7"/>
        <v>-2.718211312903632</v>
      </c>
      <c r="W494" s="10"/>
      <c r="X494" s="10"/>
      <c r="Y494" s="10"/>
    </row>
    <row r="495" spans="2:25" ht="12.75" thickBot="1">
      <c r="B495" s="4">
        <v>1909.05</v>
      </c>
      <c r="C495" s="7">
        <v>9.63</v>
      </c>
      <c r="D495" s="7">
        <v>0.4167</v>
      </c>
      <c r="E495" s="7">
        <v>0.655</v>
      </c>
      <c r="F495" s="32">
        <v>9.324254545</v>
      </c>
      <c r="G495" s="17">
        <v>245.86864976024742</v>
      </c>
      <c r="H495" s="17">
        <v>10.63898923728921</v>
      </c>
      <c r="I495" s="17">
        <v>16.723153228760335</v>
      </c>
      <c r="J495" s="17">
        <v>14.953509786582785</v>
      </c>
      <c r="V495" s="10">
        <f t="shared" si="7"/>
        <v>-2.4725547935690955</v>
      </c>
      <c r="W495" s="10"/>
      <c r="X495" s="10"/>
      <c r="Y495" s="10"/>
    </row>
    <row r="496" spans="2:25" ht="12.75" thickBot="1">
      <c r="B496" s="4">
        <v>1909.06</v>
      </c>
      <c r="C496" s="7">
        <v>9.8</v>
      </c>
      <c r="D496" s="7">
        <v>0.42</v>
      </c>
      <c r="E496" s="7">
        <v>0.67</v>
      </c>
      <c r="F496" s="32">
        <v>9.419419835</v>
      </c>
      <c r="G496" s="17">
        <v>247.68112483224934</v>
      </c>
      <c r="H496" s="17">
        <v>10.614905349953542</v>
      </c>
      <c r="I496" s="17">
        <v>16.933301391592558</v>
      </c>
      <c r="J496" s="17">
        <v>15.040444676081</v>
      </c>
      <c r="V496" s="10">
        <f t="shared" si="7"/>
        <v>-2.8955995515678996</v>
      </c>
      <c r="W496" s="10"/>
      <c r="X496" s="10"/>
      <c r="Y496" s="10"/>
    </row>
    <row r="497" spans="2:25" ht="12.75" thickBot="1">
      <c r="B497" s="4">
        <v>1909.07</v>
      </c>
      <c r="C497" s="7">
        <v>9.94</v>
      </c>
      <c r="D497" s="7">
        <v>0.4233</v>
      </c>
      <c r="E497" s="7">
        <v>0.685</v>
      </c>
      <c r="F497" s="32">
        <v>9.419419835</v>
      </c>
      <c r="G497" s="17">
        <v>251.21942661556716</v>
      </c>
      <c r="H497" s="17">
        <v>10.698308177703177</v>
      </c>
      <c r="I497" s="17">
        <v>17.312405154090897</v>
      </c>
      <c r="J497" s="17">
        <v>15.231503240497688</v>
      </c>
      <c r="V497" s="10">
        <f t="shared" si="7"/>
        <v>-2.587862787948241</v>
      </c>
      <c r="W497" s="10"/>
      <c r="X497" s="10"/>
      <c r="Y497" s="10"/>
    </row>
    <row r="498" spans="2:25" ht="12.75" thickBot="1">
      <c r="B498" s="4">
        <v>1909.08</v>
      </c>
      <c r="C498" s="7">
        <v>10.18</v>
      </c>
      <c r="D498" s="7">
        <v>0.4267</v>
      </c>
      <c r="E498" s="7">
        <v>0.7</v>
      </c>
      <c r="F498" s="32">
        <v>9.514585124</v>
      </c>
      <c r="G498" s="17">
        <v>254.7117103284849</v>
      </c>
      <c r="H498" s="17">
        <v>10.676373948640917</v>
      </c>
      <c r="I498" s="17">
        <v>17.514557684669885</v>
      </c>
      <c r="J498" s="17">
        <v>15.417580706254764</v>
      </c>
      <c r="V498" s="10">
        <f t="shared" si="7"/>
        <v>-1.9155894994211469</v>
      </c>
      <c r="W498" s="10"/>
      <c r="X498" s="10"/>
      <c r="Y498" s="10"/>
    </row>
    <row r="499" spans="2:25" ht="12.75" thickBot="1">
      <c r="B499" s="4">
        <v>1909.09</v>
      </c>
      <c r="C499" s="7">
        <v>10.19</v>
      </c>
      <c r="D499" s="7">
        <v>0.43</v>
      </c>
      <c r="E499" s="7">
        <v>0.715</v>
      </c>
      <c r="F499" s="32">
        <v>9.609669421</v>
      </c>
      <c r="G499" s="17">
        <v>252.43915984235397</v>
      </c>
      <c r="H499" s="17">
        <v>10.652486627302473</v>
      </c>
      <c r="I499" s="17">
        <v>17.712855670979692</v>
      </c>
      <c r="J499" s="17">
        <v>15.254446436821185</v>
      </c>
      <c r="V499" s="10">
        <f t="shared" si="7"/>
        <v>-2.2664547473699166</v>
      </c>
      <c r="W499" s="10"/>
      <c r="X499" s="10"/>
      <c r="Y499" s="10"/>
    </row>
    <row r="500" spans="2:25" ht="12.75" thickBot="1">
      <c r="B500" s="4">
        <v>1909.1</v>
      </c>
      <c r="C500" s="7">
        <v>10.23</v>
      </c>
      <c r="D500" s="7">
        <v>0.4333</v>
      </c>
      <c r="E500" s="7">
        <v>0.73</v>
      </c>
      <c r="F500" s="32">
        <v>9.8</v>
      </c>
      <c r="G500" s="17">
        <v>248.5080994897959</v>
      </c>
      <c r="H500" s="17">
        <v>10.525763392857144</v>
      </c>
      <c r="I500" s="17">
        <v>17.733227040816324</v>
      </c>
      <c r="J500" s="17">
        <v>14.988845296121772</v>
      </c>
      <c r="V500" s="10">
        <f t="shared" si="7"/>
        <v>-1.8841425490200923</v>
      </c>
      <c r="W500" s="10"/>
      <c r="X500" s="10"/>
      <c r="Y500" s="10"/>
    </row>
    <row r="501" spans="2:25" ht="12.75" thickBot="1">
      <c r="B501" s="4">
        <v>1909.11</v>
      </c>
      <c r="C501" s="7">
        <v>10.18</v>
      </c>
      <c r="D501" s="7">
        <v>0.4367</v>
      </c>
      <c r="E501" s="7">
        <v>0.745</v>
      </c>
      <c r="F501" s="32">
        <v>9.895165289</v>
      </c>
      <c r="G501" s="17">
        <v>244.91518627728905</v>
      </c>
      <c r="H501" s="17">
        <v>10.506332205038522</v>
      </c>
      <c r="I501" s="17">
        <v>17.923557345440116</v>
      </c>
      <c r="J501" s="17">
        <v>14.745631176824594</v>
      </c>
      <c r="V501" s="10">
        <f t="shared" si="7"/>
        <v>-1.5894173776644074</v>
      </c>
      <c r="W501" s="10"/>
      <c r="X501" s="10"/>
      <c r="Y501" s="10"/>
    </row>
    <row r="502" spans="2:25" ht="12.75" thickBot="1">
      <c r="B502" s="4">
        <v>1909.12</v>
      </c>
      <c r="C502" s="7">
        <v>10.3</v>
      </c>
      <c r="D502" s="7">
        <v>0.44</v>
      </c>
      <c r="E502" s="7">
        <v>0.76</v>
      </c>
      <c r="F502" s="32">
        <v>9.990330579</v>
      </c>
      <c r="G502" s="17">
        <v>245.44170291564487</v>
      </c>
      <c r="H502" s="17">
        <v>10.484888279891624</v>
      </c>
      <c r="I502" s="17">
        <v>18.110261574358262</v>
      </c>
      <c r="J502" s="17">
        <v>14.750638489265043</v>
      </c>
      <c r="V502" s="10">
        <f t="shared" si="7"/>
        <v>-1.3087222846301678</v>
      </c>
      <c r="W502" s="10"/>
      <c r="X502" s="10"/>
      <c r="Y502" s="10"/>
    </row>
    <row r="503" spans="2:25" ht="12.75" thickBot="1">
      <c r="B503" s="4">
        <v>1910.01</v>
      </c>
      <c r="C503" s="7">
        <v>10.08</v>
      </c>
      <c r="D503" s="7">
        <v>0.4425</v>
      </c>
      <c r="E503" s="7">
        <v>0.7575</v>
      </c>
      <c r="F503" s="32">
        <v>9.895165289</v>
      </c>
      <c r="G503" s="17">
        <v>242.50933965374008</v>
      </c>
      <c r="H503" s="17">
        <v>10.645871309204365</v>
      </c>
      <c r="I503" s="17">
        <v>18.22428817338374</v>
      </c>
      <c r="J503" s="17">
        <v>14.547885040564156</v>
      </c>
      <c r="V503" s="10">
        <f t="shared" si="7"/>
        <v>-1.5539673906491842</v>
      </c>
      <c r="W503" s="10"/>
      <c r="X503" s="10"/>
      <c r="Y503" s="10"/>
    </row>
    <row r="504" spans="2:25" ht="12.75" thickBot="1">
      <c r="B504" s="4">
        <v>1910.02</v>
      </c>
      <c r="C504" s="7">
        <v>9.72</v>
      </c>
      <c r="D504" s="7">
        <v>0.445</v>
      </c>
      <c r="E504" s="7">
        <v>0.755</v>
      </c>
      <c r="F504" s="32">
        <v>9.895165289</v>
      </c>
      <c r="G504" s="17">
        <v>233.84829180896367</v>
      </c>
      <c r="H504" s="17">
        <v>10.70601747479309</v>
      </c>
      <c r="I504" s="17">
        <v>18.164142007795018</v>
      </c>
      <c r="J504" s="17">
        <v>14.002037903032708</v>
      </c>
      <c r="V504" s="10">
        <f t="shared" si="7"/>
        <v>-2.7372873036950107</v>
      </c>
      <c r="W504" s="10"/>
      <c r="X504" s="10"/>
      <c r="Y504" s="10"/>
    </row>
    <row r="505" spans="2:25" ht="12.75" thickBot="1">
      <c r="B505" s="4">
        <v>1910.03</v>
      </c>
      <c r="C505" s="7">
        <v>9.96</v>
      </c>
      <c r="D505" s="7">
        <v>0.4475</v>
      </c>
      <c r="E505" s="7">
        <v>0.7525</v>
      </c>
      <c r="F505" s="32">
        <v>10.08541488</v>
      </c>
      <c r="G505" s="17">
        <v>235.10212799495665</v>
      </c>
      <c r="H505" s="17">
        <v>10.563072517845692</v>
      </c>
      <c r="I505" s="17">
        <v>17.762485071908117</v>
      </c>
      <c r="J505" s="17">
        <v>14.050006965077834</v>
      </c>
      <c r="V505" s="10">
        <f t="shared" si="7"/>
        <v>-3.639123986097019</v>
      </c>
      <c r="W505" s="10"/>
      <c r="X505" s="10"/>
      <c r="Y505" s="10"/>
    </row>
    <row r="506" spans="2:25" ht="12.75" thickBot="1">
      <c r="B506" s="4">
        <v>1910.04</v>
      </c>
      <c r="C506" s="7">
        <v>9.72</v>
      </c>
      <c r="D506" s="7">
        <v>0.45</v>
      </c>
      <c r="E506" s="7">
        <v>0.75</v>
      </c>
      <c r="F506" s="32">
        <v>10.18058017</v>
      </c>
      <c r="G506" s="17">
        <v>227.2923017510111</v>
      </c>
      <c r="H506" s="17">
        <v>10.522791747731995</v>
      </c>
      <c r="I506" s="17">
        <v>17.53798624621999</v>
      </c>
      <c r="J506" s="17">
        <v>13.559883620820088</v>
      </c>
      <c r="V506" s="10">
        <f t="shared" si="7"/>
        <v>-3.5706051187302617</v>
      </c>
      <c r="W506" s="10"/>
      <c r="X506" s="10"/>
      <c r="Y506" s="10"/>
    </row>
    <row r="507" spans="2:25" ht="12.75" thickBot="1">
      <c r="B507" s="4">
        <v>1910.05</v>
      </c>
      <c r="C507" s="7">
        <v>9.56</v>
      </c>
      <c r="D507" s="7">
        <v>0.4525</v>
      </c>
      <c r="E507" s="7">
        <v>0.7475</v>
      </c>
      <c r="F507" s="32">
        <v>9.990330579</v>
      </c>
      <c r="G507" s="17">
        <v>227.80802717219075</v>
      </c>
      <c r="H507" s="17">
        <v>10.782754424206727</v>
      </c>
      <c r="I507" s="17">
        <v>17.812395430043157</v>
      </c>
      <c r="J507" s="17">
        <v>13.56879228725146</v>
      </c>
      <c r="V507" s="10">
        <f t="shared" si="7"/>
        <v>-2.9090803829363594</v>
      </c>
      <c r="W507" s="10"/>
      <c r="X507" s="10"/>
      <c r="Y507" s="10"/>
    </row>
    <row r="508" spans="2:25" ht="12.75" thickBot="1">
      <c r="B508" s="4">
        <v>1910.06</v>
      </c>
      <c r="C508" s="7">
        <v>9.1</v>
      </c>
      <c r="D508" s="7">
        <v>0.455</v>
      </c>
      <c r="E508" s="7">
        <v>0.745</v>
      </c>
      <c r="F508" s="32">
        <v>9.895165289</v>
      </c>
      <c r="G508" s="17">
        <v>218.9320427429598</v>
      </c>
      <c r="H508" s="17">
        <v>10.94660213714799</v>
      </c>
      <c r="I508" s="17">
        <v>17.923557345440116</v>
      </c>
      <c r="J508" s="17">
        <v>13.019657302315947</v>
      </c>
      <c r="V508" s="10">
        <f t="shared" si="7"/>
        <v>-2.7078195497712176</v>
      </c>
      <c r="W508" s="10"/>
      <c r="X508" s="10"/>
      <c r="Y508" s="10"/>
    </row>
    <row r="509" spans="2:25" ht="12.75" thickBot="1">
      <c r="B509" s="4">
        <v>1910.07</v>
      </c>
      <c r="C509" s="7">
        <v>8.64</v>
      </c>
      <c r="D509" s="7">
        <v>0.4575</v>
      </c>
      <c r="E509" s="7">
        <v>0.7425</v>
      </c>
      <c r="F509" s="32">
        <v>9.895165289</v>
      </c>
      <c r="G509" s="17">
        <v>207.86514827463438</v>
      </c>
      <c r="H509" s="17">
        <v>11.006748302736716</v>
      </c>
      <c r="I509" s="17">
        <v>17.863411179851393</v>
      </c>
      <c r="J509" s="17">
        <v>12.342581259985229</v>
      </c>
      <c r="V509" s="10">
        <f t="shared" si="7"/>
        <v>-2.8421253375036315</v>
      </c>
      <c r="W509" s="10"/>
      <c r="X509" s="10"/>
      <c r="Y509" s="10"/>
    </row>
    <row r="510" spans="2:25" ht="12.75" thickBot="1">
      <c r="B510" s="4">
        <v>1910.08</v>
      </c>
      <c r="C510" s="7">
        <v>8.85</v>
      </c>
      <c r="D510" s="7">
        <v>0.46</v>
      </c>
      <c r="E510" s="7">
        <v>0.74</v>
      </c>
      <c r="F510" s="32">
        <v>9.8</v>
      </c>
      <c r="G510" s="17">
        <v>214.98501275510205</v>
      </c>
      <c r="H510" s="17">
        <v>11.174362244897958</v>
      </c>
      <c r="I510" s="17">
        <v>17.97614795918367</v>
      </c>
      <c r="J510" s="17">
        <v>12.745055150886264</v>
      </c>
      <c r="V510" s="10">
        <f t="shared" si="7"/>
        <v>-3.1054435996628644</v>
      </c>
      <c r="W510" s="10"/>
      <c r="X510" s="10"/>
      <c r="Y510" s="10"/>
    </row>
    <row r="511" spans="2:25" ht="12.75" thickBot="1">
      <c r="B511" s="4">
        <v>1910.09</v>
      </c>
      <c r="C511" s="7">
        <v>8.91</v>
      </c>
      <c r="D511" s="7">
        <v>0.4625</v>
      </c>
      <c r="E511" s="7">
        <v>0.7375</v>
      </c>
      <c r="F511" s="32">
        <v>9.704834711</v>
      </c>
      <c r="G511" s="17">
        <v>218.56496665479378</v>
      </c>
      <c r="H511" s="17">
        <v>11.345263420633234</v>
      </c>
      <c r="I511" s="17">
        <v>18.091095724793536</v>
      </c>
      <c r="J511" s="17">
        <v>12.937161101070858</v>
      </c>
      <c r="V511" s="10">
        <f t="shared" si="7"/>
        <v>-2.997308795405287</v>
      </c>
      <c r="W511" s="10"/>
      <c r="X511" s="10"/>
      <c r="Y511" s="10"/>
    </row>
    <row r="512" spans="2:25" ht="12.75" thickBot="1">
      <c r="B512" s="4">
        <v>1910.1</v>
      </c>
      <c r="C512" s="7">
        <v>9.32</v>
      </c>
      <c r="D512" s="7">
        <v>0.465</v>
      </c>
      <c r="E512" s="7">
        <v>0.735</v>
      </c>
      <c r="F512" s="32">
        <v>9.419419835</v>
      </c>
      <c r="G512" s="17">
        <v>235.54980443230244</v>
      </c>
      <c r="H512" s="17">
        <v>11.752216637448566</v>
      </c>
      <c r="I512" s="17">
        <v>18.576084362418698</v>
      </c>
      <c r="J512" s="17">
        <v>13.918866656445827</v>
      </c>
      <c r="V512" s="10">
        <f t="shared" si="7"/>
        <v>-2.98268527879622</v>
      </c>
      <c r="W512" s="10"/>
      <c r="X512" s="10"/>
      <c r="Y512" s="10"/>
    </row>
    <row r="513" spans="2:25" ht="12.75" thickBot="1">
      <c r="B513" s="4">
        <v>1910.11</v>
      </c>
      <c r="C513" s="7">
        <v>9.31</v>
      </c>
      <c r="D513" s="7">
        <v>0.4675</v>
      </c>
      <c r="E513" s="7">
        <v>0.7325</v>
      </c>
      <c r="F513" s="32">
        <v>9.229089256</v>
      </c>
      <c r="G513" s="17">
        <v>240.149576358155</v>
      </c>
      <c r="H513" s="17">
        <v>12.059068415406818</v>
      </c>
      <c r="I513" s="17">
        <v>18.894690084033144</v>
      </c>
      <c r="J513" s="17">
        <v>14.164523175780364</v>
      </c>
      <c r="V513" s="10">
        <f t="shared" si="7"/>
        <v>-2.9915772837370866</v>
      </c>
      <c r="W513" s="10"/>
      <c r="X513" s="10"/>
      <c r="Y513" s="10"/>
    </row>
    <row r="514" spans="2:25" ht="12.75" thickBot="1">
      <c r="B514" s="4">
        <v>1910.12</v>
      </c>
      <c r="C514" s="7">
        <v>9.05</v>
      </c>
      <c r="D514" s="7">
        <v>0.47</v>
      </c>
      <c r="E514" s="7">
        <v>0.73</v>
      </c>
      <c r="F514" s="32">
        <v>9.229089256</v>
      </c>
      <c r="G514" s="17">
        <v>233.4429286832764</v>
      </c>
      <c r="H514" s="17">
        <v>12.123555412280648</v>
      </c>
      <c r="I514" s="17">
        <v>18.830203087159305</v>
      </c>
      <c r="J514" s="17">
        <v>13.74147841778156</v>
      </c>
      <c r="V514" s="10">
        <f t="shared" si="7"/>
        <v>-2.8516605648469238</v>
      </c>
      <c r="W514" s="10"/>
      <c r="X514" s="10"/>
      <c r="Y514" s="10"/>
    </row>
    <row r="515" spans="2:25" ht="12.75" thickBot="1">
      <c r="B515" s="4">
        <v>1911.01</v>
      </c>
      <c r="C515" s="7">
        <v>9.27</v>
      </c>
      <c r="D515" s="7">
        <v>0.47</v>
      </c>
      <c r="E515" s="7">
        <v>0.7183</v>
      </c>
      <c r="F515" s="32">
        <v>9.229089256</v>
      </c>
      <c r="G515" s="17">
        <v>239.1177844081737</v>
      </c>
      <c r="H515" s="17">
        <v>12.123555412280648</v>
      </c>
      <c r="I515" s="17">
        <v>18.528403941789772</v>
      </c>
      <c r="J515" s="17">
        <v>14.049215181401218</v>
      </c>
      <c r="V515" s="10">
        <f t="shared" si="7"/>
        <v>-2.8342013243336712</v>
      </c>
      <c r="W515" s="10"/>
      <c r="X515" s="10"/>
      <c r="Y515" s="10"/>
    </row>
    <row r="516" spans="2:25" ht="12.75" thickBot="1">
      <c r="B516" s="4">
        <v>1911.02</v>
      </c>
      <c r="C516" s="7">
        <v>9.43</v>
      </c>
      <c r="D516" s="7">
        <v>0.47</v>
      </c>
      <c r="E516" s="7">
        <v>0.7067</v>
      </c>
      <c r="F516" s="32">
        <v>8.94367438</v>
      </c>
      <c r="G516" s="17">
        <v>251.00750313765334</v>
      </c>
      <c r="H516" s="17">
        <v>12.510448194559606</v>
      </c>
      <c r="I516" s="17">
        <v>18.81092284913888</v>
      </c>
      <c r="J516" s="17">
        <v>14.721488469928312</v>
      </c>
      <c r="V516" s="10">
        <f t="shared" si="7"/>
        <v>-2.6523162059231815</v>
      </c>
      <c r="W516" s="10"/>
      <c r="X516" s="10"/>
      <c r="Y516" s="10"/>
    </row>
    <row r="517" spans="2:25" ht="12.75" thickBot="1">
      <c r="B517" s="4">
        <v>1911.03</v>
      </c>
      <c r="C517" s="7">
        <v>9.32</v>
      </c>
      <c r="D517" s="7">
        <v>0.47</v>
      </c>
      <c r="E517" s="7">
        <v>0.695</v>
      </c>
      <c r="F517" s="32">
        <v>9.038839669</v>
      </c>
      <c r="G517" s="17">
        <v>245.46762430243083</v>
      </c>
      <c r="H517" s="17">
        <v>12.37873212683932</v>
      </c>
      <c r="I517" s="17">
        <v>18.304720910964527</v>
      </c>
      <c r="J517" s="17">
        <v>14.370623221979542</v>
      </c>
      <c r="V517" s="10">
        <f t="shared" si="7"/>
        <v>-2.710792968033582</v>
      </c>
      <c r="W517" s="10"/>
      <c r="X517" s="10"/>
      <c r="Y517" s="10"/>
    </row>
    <row r="518" spans="2:25" ht="12.75" thickBot="1">
      <c r="B518" s="4">
        <v>1911.04</v>
      </c>
      <c r="C518" s="7">
        <v>9.28</v>
      </c>
      <c r="D518" s="7">
        <v>0.47</v>
      </c>
      <c r="E518" s="7">
        <v>0.6833</v>
      </c>
      <c r="F518" s="32">
        <v>8.753424793</v>
      </c>
      <c r="G518" s="17">
        <v>252.38350157148597</v>
      </c>
      <c r="H518" s="17">
        <v>12.78235406665931</v>
      </c>
      <c r="I518" s="17">
        <v>18.583367093081506</v>
      </c>
      <c r="J518" s="17">
        <v>14.752935420329367</v>
      </c>
      <c r="V518" s="10">
        <f t="shared" si="7"/>
        <v>-2.7319852681709857</v>
      </c>
      <c r="W518" s="10"/>
      <c r="X518" s="10"/>
      <c r="Y518" s="10"/>
    </row>
    <row r="519" spans="2:25" ht="12.75" thickBot="1">
      <c r="B519" s="4">
        <v>1911.05</v>
      </c>
      <c r="C519" s="7">
        <v>9.48</v>
      </c>
      <c r="D519" s="7">
        <v>0.47</v>
      </c>
      <c r="E519" s="7">
        <v>0.6717</v>
      </c>
      <c r="F519" s="32">
        <v>8.753424793</v>
      </c>
      <c r="G519" s="17">
        <v>257.82280117431975</v>
      </c>
      <c r="H519" s="17">
        <v>12.78235406665931</v>
      </c>
      <c r="I519" s="17">
        <v>18.267887716117148</v>
      </c>
      <c r="J519" s="17">
        <v>15.047660591685052</v>
      </c>
      <c r="V519" s="10">
        <f t="shared" si="7"/>
        <v>-2.8875369507429216</v>
      </c>
      <c r="W519" s="10"/>
      <c r="X519" s="10"/>
      <c r="Y519" s="10"/>
    </row>
    <row r="520" spans="2:25" ht="12.75" thickBot="1">
      <c r="B520" s="4">
        <v>1911.06</v>
      </c>
      <c r="C520" s="7">
        <v>9.67</v>
      </c>
      <c r="D520" s="7">
        <v>0.47</v>
      </c>
      <c r="E520" s="7">
        <v>0.66</v>
      </c>
      <c r="F520" s="32">
        <v>8.753424793</v>
      </c>
      <c r="G520" s="17">
        <v>262.99013579701176</v>
      </c>
      <c r="H520" s="17">
        <v>12.78235406665931</v>
      </c>
      <c r="I520" s="17">
        <v>17.949688689351373</v>
      </c>
      <c r="J520" s="17">
        <v>15.328355684719291</v>
      </c>
      <c r="V520" s="10">
        <f t="shared" si="7"/>
        <v>-3.248078516769823</v>
      </c>
      <c r="W520" s="10"/>
      <c r="X520" s="10"/>
      <c r="Y520" s="10"/>
    </row>
    <row r="521" spans="2:25" ht="12.75" thickBot="1">
      <c r="B521" s="4">
        <v>1911.07</v>
      </c>
      <c r="C521" s="7">
        <v>9.63</v>
      </c>
      <c r="D521" s="7">
        <v>0.47</v>
      </c>
      <c r="E521" s="7">
        <v>0.6483</v>
      </c>
      <c r="F521" s="32">
        <v>8.848509091</v>
      </c>
      <c r="G521" s="17">
        <v>259.0879267256211</v>
      </c>
      <c r="H521" s="17">
        <v>12.644997462205804</v>
      </c>
      <c r="I521" s="17">
        <v>17.442025222868136</v>
      </c>
      <c r="J521" s="17">
        <v>15.083110578700275</v>
      </c>
      <c r="V521" s="10">
        <f t="shared" si="7"/>
        <v>-3.4889891775878947</v>
      </c>
      <c r="W521" s="10"/>
      <c r="X521" s="10"/>
      <c r="Y521" s="10"/>
    </row>
    <row r="522" spans="2:25" ht="12.75" thickBot="1">
      <c r="B522" s="4">
        <v>1911.08</v>
      </c>
      <c r="C522" s="7">
        <v>9.17</v>
      </c>
      <c r="D522" s="7">
        <v>0.47</v>
      </c>
      <c r="E522" s="7">
        <v>0.6367</v>
      </c>
      <c r="F522" s="32">
        <v>9.134004959</v>
      </c>
      <c r="G522" s="17">
        <v>239.0006502951363</v>
      </c>
      <c r="H522" s="17">
        <v>12.249760702149842</v>
      </c>
      <c r="I522" s="17">
        <v>16.59451625331661</v>
      </c>
      <c r="J522" s="17">
        <v>13.899790665654448</v>
      </c>
      <c r="V522" s="10">
        <f t="shared" si="7"/>
        <v>-3.9541174531126977</v>
      </c>
      <c r="W522" s="10"/>
      <c r="X522" s="10"/>
      <c r="Y522" s="10"/>
    </row>
    <row r="523" spans="2:25" ht="12.75" thickBot="1">
      <c r="B523" s="4">
        <v>1911.09</v>
      </c>
      <c r="C523" s="7">
        <v>8.67</v>
      </c>
      <c r="D523" s="7">
        <v>0.47</v>
      </c>
      <c r="E523" s="7">
        <v>0.625</v>
      </c>
      <c r="F523" s="32">
        <v>9.229089256</v>
      </c>
      <c r="G523" s="17">
        <v>223.64090515845368</v>
      </c>
      <c r="H523" s="17">
        <v>12.123555412280648</v>
      </c>
      <c r="I523" s="17">
        <v>16.121749218458312</v>
      </c>
      <c r="J523" s="17">
        <v>12.99795398325244</v>
      </c>
      <c r="V523" s="10">
        <f t="shared" si="7"/>
        <v>-4.193624454165793</v>
      </c>
      <c r="W523" s="10"/>
      <c r="X523" s="10"/>
      <c r="Y523" s="10"/>
    </row>
    <row r="524" spans="2:25" ht="12.75" thickBot="1">
      <c r="B524" s="4">
        <v>1911.1</v>
      </c>
      <c r="C524" s="7">
        <v>8.72</v>
      </c>
      <c r="D524" s="7">
        <v>0.47</v>
      </c>
      <c r="E524" s="7">
        <v>0.6133</v>
      </c>
      <c r="F524" s="32">
        <v>9.229089256</v>
      </c>
      <c r="G524" s="17">
        <v>224.93064509593037</v>
      </c>
      <c r="H524" s="17">
        <v>12.123555412280648</v>
      </c>
      <c r="I524" s="17">
        <v>15.819950073088771</v>
      </c>
      <c r="J524" s="17">
        <v>13.066472850619197</v>
      </c>
      <c r="V524" s="10">
        <f t="shared" si="7"/>
        <v>-4.204010887554292</v>
      </c>
      <c r="W524" s="10"/>
      <c r="X524" s="10"/>
      <c r="Y524" s="10"/>
    </row>
    <row r="525" spans="2:25" ht="12.75" thickBot="1">
      <c r="B525" s="4">
        <v>1911.11</v>
      </c>
      <c r="C525" s="7">
        <v>9.07</v>
      </c>
      <c r="D525" s="7">
        <v>0.47</v>
      </c>
      <c r="E525" s="7">
        <v>0.6017</v>
      </c>
      <c r="F525" s="32">
        <v>9.134004959</v>
      </c>
      <c r="G525" s="17">
        <v>236.39431823084914</v>
      </c>
      <c r="H525" s="17">
        <v>12.249760702149842</v>
      </c>
      <c r="I525" s="17">
        <v>15.682300030816089</v>
      </c>
      <c r="J525" s="17">
        <v>13.7279975864131</v>
      </c>
      <c r="V525" s="10">
        <f t="shared" si="7"/>
        <v>-4.415676908195328</v>
      </c>
      <c r="W525" s="10"/>
      <c r="X525" s="10"/>
      <c r="Y525" s="10"/>
    </row>
    <row r="526" spans="2:25" ht="12.75" thickBot="1">
      <c r="B526" s="4">
        <v>1911.12</v>
      </c>
      <c r="C526" s="7">
        <v>9.11</v>
      </c>
      <c r="D526" s="7">
        <v>0.47</v>
      </c>
      <c r="E526" s="7">
        <v>0.59</v>
      </c>
      <c r="F526" s="32">
        <v>9.038839669</v>
      </c>
      <c r="G526" s="17">
        <v>239.93670143724728</v>
      </c>
      <c r="H526" s="17">
        <v>12.37873212683932</v>
      </c>
      <c r="I526" s="17">
        <v>15.539259478372765</v>
      </c>
      <c r="J526" s="17">
        <v>13.929258419578241</v>
      </c>
      <c r="V526" s="10">
        <f t="shared" si="7"/>
        <v>-5.145115116588231</v>
      </c>
      <c r="W526" s="10"/>
      <c r="X526" s="10"/>
      <c r="Y526" s="10"/>
    </row>
    <row r="527" spans="2:25" ht="12.75" thickBot="1">
      <c r="B527" s="4">
        <v>1912.01</v>
      </c>
      <c r="C527" s="7">
        <v>9.12</v>
      </c>
      <c r="D527" s="7">
        <v>0.4708</v>
      </c>
      <c r="E527" s="7">
        <v>0.5992</v>
      </c>
      <c r="F527" s="32">
        <v>9.134004959</v>
      </c>
      <c r="G527" s="17">
        <v>237.69748426299267</v>
      </c>
      <c r="H527" s="17">
        <v>12.27061135866414</v>
      </c>
      <c r="I527" s="17">
        <v>15.617141729208905</v>
      </c>
      <c r="J527" s="17">
        <v>13.794952631845828</v>
      </c>
      <c r="V527" s="10">
        <f t="shared" si="7"/>
        <v>-5.103055173889597</v>
      </c>
      <c r="W527" s="10"/>
      <c r="X527" s="10"/>
      <c r="Y527" s="10"/>
    </row>
    <row r="528" spans="2:25" ht="12.75" thickBot="1">
      <c r="B528" s="4">
        <v>1912.02</v>
      </c>
      <c r="C528" s="7">
        <v>9.04</v>
      </c>
      <c r="D528" s="7">
        <v>0.4717</v>
      </c>
      <c r="E528" s="7">
        <v>0.6083</v>
      </c>
      <c r="F528" s="32">
        <v>9.229089256</v>
      </c>
      <c r="G528" s="17">
        <v>233.18498069578098</v>
      </c>
      <c r="H528" s="17">
        <v>12.167406570154858</v>
      </c>
      <c r="I528" s="17">
        <v>15.690976079341103</v>
      </c>
      <c r="J528" s="17">
        <v>13.531634369686595</v>
      </c>
      <c r="V528" s="10">
        <f t="shared" si="7"/>
        <v>-4.790237425784829</v>
      </c>
      <c r="W528" s="10"/>
      <c r="X528" s="10"/>
      <c r="Y528" s="10"/>
    </row>
    <row r="529" spans="2:25" ht="12.75" thickBot="1">
      <c r="B529" s="4">
        <v>1912.03</v>
      </c>
      <c r="C529" s="7">
        <v>9.3</v>
      </c>
      <c r="D529" s="7">
        <v>0.4725</v>
      </c>
      <c r="E529" s="7">
        <v>0.6175</v>
      </c>
      <c r="F529" s="32">
        <v>9.419419835</v>
      </c>
      <c r="G529" s="17">
        <v>235.0443327489713</v>
      </c>
      <c r="H529" s="17">
        <v>11.941768518697733</v>
      </c>
      <c r="I529" s="17">
        <v>15.606438222848364</v>
      </c>
      <c r="J529" s="17">
        <v>13.639769173944172</v>
      </c>
      <c r="V529" s="10">
        <f aca="true" t="shared" si="8" ref="V529:V592">J547-$O$3</f>
        <v>-4.793761142723481</v>
      </c>
      <c r="W529" s="10"/>
      <c r="X529" s="10"/>
      <c r="Y529" s="10"/>
    </row>
    <row r="530" spans="2:25" ht="12.75" thickBot="1">
      <c r="B530" s="4">
        <v>1912.04</v>
      </c>
      <c r="C530" s="7">
        <v>9.59</v>
      </c>
      <c r="D530" s="7">
        <v>0.4733</v>
      </c>
      <c r="E530" s="7">
        <v>0.6267</v>
      </c>
      <c r="F530" s="32">
        <v>9.704834711</v>
      </c>
      <c r="G530" s="17">
        <v>235.2455701705356</v>
      </c>
      <c r="H530" s="17">
        <v>11.610190652942075</v>
      </c>
      <c r="I530" s="17">
        <v>15.37313856369913</v>
      </c>
      <c r="J530" s="17">
        <v>13.65439269055324</v>
      </c>
      <c r="V530" s="10">
        <f t="shared" si="8"/>
        <v>-5.1655877290371635</v>
      </c>
      <c r="W530" s="10"/>
      <c r="X530" s="10"/>
      <c r="Y530" s="10"/>
    </row>
    <row r="531" spans="2:25" ht="12.75" thickBot="1">
      <c r="B531" s="4">
        <v>1912.05</v>
      </c>
      <c r="C531" s="7">
        <v>9.58</v>
      </c>
      <c r="D531" s="7">
        <v>0.4742</v>
      </c>
      <c r="E531" s="7">
        <v>0.6358</v>
      </c>
      <c r="F531" s="32">
        <v>9.704834711</v>
      </c>
      <c r="G531" s="17">
        <v>235.00026717765704</v>
      </c>
      <c r="H531" s="17">
        <v>11.632267922301144</v>
      </c>
      <c r="I531" s="17">
        <v>15.596364287218616</v>
      </c>
      <c r="J531" s="17">
        <v>13.645500685612372</v>
      </c>
      <c r="V531" s="10">
        <f t="shared" si="8"/>
        <v>-5.564540124311444</v>
      </c>
      <c r="W531" s="10"/>
      <c r="X531" s="10"/>
      <c r="Y531" s="10"/>
    </row>
    <row r="532" spans="2:25" ht="12.75" thickBot="1">
      <c r="B532" s="4">
        <v>1912.06</v>
      </c>
      <c r="C532" s="7">
        <v>9.58</v>
      </c>
      <c r="D532" s="7">
        <v>0.475</v>
      </c>
      <c r="E532" s="7">
        <v>0.645</v>
      </c>
      <c r="F532" s="32">
        <v>9.609669421</v>
      </c>
      <c r="G532" s="17">
        <v>237.32749276641326</v>
      </c>
      <c r="H532" s="17">
        <v>11.767281739462033</v>
      </c>
      <c r="I532" s="17">
        <v>15.978729940953713</v>
      </c>
      <c r="J532" s="17">
        <v>13.785417404502535</v>
      </c>
      <c r="V532" s="10">
        <f t="shared" si="8"/>
        <v>-5.463037099312659</v>
      </c>
      <c r="W532" s="10"/>
      <c r="X532" s="10"/>
      <c r="Y532" s="10"/>
    </row>
    <row r="533" spans="2:25" ht="12.75" thickBot="1">
      <c r="B533" s="4">
        <v>1912.07</v>
      </c>
      <c r="C533" s="7">
        <v>9.59</v>
      </c>
      <c r="D533" s="7">
        <v>0.4758</v>
      </c>
      <c r="E533" s="7">
        <v>0.6542</v>
      </c>
      <c r="F533" s="32">
        <v>9.609669421</v>
      </c>
      <c r="G533" s="17">
        <v>237.57522501355982</v>
      </c>
      <c r="H533" s="17">
        <v>11.78710031923376</v>
      </c>
      <c r="I533" s="17">
        <v>16.206643608328555</v>
      </c>
      <c r="J533" s="17">
        <v>13.802876645015788</v>
      </c>
      <c r="V533" s="10">
        <f t="shared" si="8"/>
        <v>-5.000985864303319</v>
      </c>
      <c r="W533" s="10"/>
      <c r="X533" s="10"/>
      <c r="Y533" s="10"/>
    </row>
    <row r="534" spans="2:25" ht="12.75" thickBot="1">
      <c r="B534" s="4">
        <v>1912.08</v>
      </c>
      <c r="C534" s="7">
        <v>9.81</v>
      </c>
      <c r="D534" s="7">
        <v>0.4767</v>
      </c>
      <c r="E534" s="7">
        <v>0.6633</v>
      </c>
      <c r="F534" s="32">
        <v>9.704834711</v>
      </c>
      <c r="G534" s="17">
        <v>240.64223601386382</v>
      </c>
      <c r="H534" s="17">
        <v>11.693593670520784</v>
      </c>
      <c r="I534" s="17">
        <v>16.270947517634646</v>
      </c>
      <c r="J534" s="17">
        <v>13.984761763426278</v>
      </c>
      <c r="V534" s="10">
        <f t="shared" si="8"/>
        <v>-4.7268440895512125</v>
      </c>
      <c r="W534" s="10"/>
      <c r="X534" s="10"/>
      <c r="Y534" s="10"/>
    </row>
    <row r="535" spans="2:25" ht="12.75" thickBot="1">
      <c r="B535" s="4">
        <v>1912.09</v>
      </c>
      <c r="C535" s="7">
        <v>9.86</v>
      </c>
      <c r="D535" s="7">
        <v>0.4775</v>
      </c>
      <c r="E535" s="7">
        <v>0.6725</v>
      </c>
      <c r="F535" s="32">
        <v>9.8</v>
      </c>
      <c r="G535" s="17">
        <v>239.52002551020405</v>
      </c>
      <c r="H535" s="17">
        <v>11.599473852040814</v>
      </c>
      <c r="I535" s="17">
        <v>16.33643176020408</v>
      </c>
      <c r="J535" s="17">
        <v>13.926285001315877</v>
      </c>
      <c r="V535" s="10">
        <f t="shared" si="8"/>
        <v>-4.9515519505126235</v>
      </c>
      <c r="W535" s="10"/>
      <c r="X535" s="10"/>
      <c r="Y535" s="10"/>
    </row>
    <row r="536" spans="2:25" ht="12.75" thickBot="1">
      <c r="B536" s="4">
        <v>1912.1</v>
      </c>
      <c r="C536" s="7">
        <v>9.84</v>
      </c>
      <c r="D536" s="7">
        <v>0.4783</v>
      </c>
      <c r="E536" s="7">
        <v>0.6817</v>
      </c>
      <c r="F536" s="32">
        <v>9.8</v>
      </c>
      <c r="G536" s="17">
        <v>239.03418367346936</v>
      </c>
      <c r="H536" s="17">
        <v>11.618907525510204</v>
      </c>
      <c r="I536" s="17">
        <v>16.55991900510204</v>
      </c>
      <c r="J536" s="17">
        <v>13.905092701178473</v>
      </c>
      <c r="V536" s="10">
        <f t="shared" si="8"/>
        <v>-5.114415433149217</v>
      </c>
      <c r="W536" s="10"/>
      <c r="X536" s="10"/>
      <c r="Y536" s="10"/>
    </row>
    <row r="537" spans="2:25" ht="12.75" thickBot="1">
      <c r="B537" s="4">
        <v>1912.11</v>
      </c>
      <c r="C537" s="7">
        <v>9.73</v>
      </c>
      <c r="D537" s="7">
        <v>0.4792</v>
      </c>
      <c r="E537" s="7">
        <v>0.6908</v>
      </c>
      <c r="F537" s="32">
        <v>9.8</v>
      </c>
      <c r="G537" s="17">
        <v>236.36205357142856</v>
      </c>
      <c r="H537" s="17">
        <v>11.640770408163265</v>
      </c>
      <c r="I537" s="17">
        <v>16.780977040816325</v>
      </c>
      <c r="J537" s="17">
        <v>13.749541018606537</v>
      </c>
      <c r="V537" s="10">
        <f t="shared" si="8"/>
        <v>-5.158069275184971</v>
      </c>
      <c r="W537" s="10"/>
      <c r="X537" s="10"/>
      <c r="Y537" s="10"/>
    </row>
    <row r="538" spans="2:25" ht="12.75" thickBot="1">
      <c r="B538" s="4">
        <v>1912.12</v>
      </c>
      <c r="C538" s="7">
        <v>9.38</v>
      </c>
      <c r="D538" s="7">
        <v>0.48</v>
      </c>
      <c r="E538" s="7">
        <v>0.7</v>
      </c>
      <c r="F538" s="32">
        <v>9.704834711</v>
      </c>
      <c r="G538" s="17">
        <v>230.09420732008593</v>
      </c>
      <c r="H538" s="17">
        <v>11.774543658170707</v>
      </c>
      <c r="I538" s="17">
        <v>17.171209501498947</v>
      </c>
      <c r="J538" s="17">
        <v>13.388999452579636</v>
      </c>
      <c r="V538" s="10">
        <f t="shared" si="8"/>
        <v>-5.208362800517566</v>
      </c>
      <c r="W538" s="10"/>
      <c r="X538" s="10"/>
      <c r="Y538" s="10"/>
    </row>
    <row r="539" spans="2:25" ht="12.75" thickBot="1">
      <c r="B539" s="4">
        <v>1913.01</v>
      </c>
      <c r="C539" s="7">
        <v>9.3</v>
      </c>
      <c r="D539" s="7">
        <v>0.48</v>
      </c>
      <c r="E539" s="7">
        <v>0.6942</v>
      </c>
      <c r="F539" s="32">
        <v>9.8</v>
      </c>
      <c r="G539" s="17">
        <v>225.91645408163265</v>
      </c>
      <c r="H539" s="17">
        <v>11.660204081632651</v>
      </c>
      <c r="I539" s="17">
        <v>16.863570153061225</v>
      </c>
      <c r="J539" s="17">
        <v>13.148088791761564</v>
      </c>
      <c r="V539" s="10">
        <f t="shared" si="8"/>
        <v>-5.942732786309314</v>
      </c>
      <c r="W539" s="10"/>
      <c r="X539" s="10"/>
      <c r="Y539" s="10"/>
    </row>
    <row r="540" spans="2:25" ht="12.75" thickBot="1">
      <c r="B540" s="4">
        <v>1913.02</v>
      </c>
      <c r="C540" s="7">
        <v>8.97</v>
      </c>
      <c r="D540" s="7">
        <v>0.48</v>
      </c>
      <c r="E540" s="7">
        <v>0.6883</v>
      </c>
      <c r="F540" s="32">
        <v>9.8</v>
      </c>
      <c r="G540" s="17">
        <v>217.9000637755102</v>
      </c>
      <c r="H540" s="17">
        <v>11.660204081632651</v>
      </c>
      <c r="I540" s="17">
        <v>16.720246811224488</v>
      </c>
      <c r="J540" s="17">
        <v>12.682960516236761</v>
      </c>
      <c r="V540" s="10">
        <f t="shared" si="8"/>
        <v>-6.145031704273018</v>
      </c>
      <c r="W540" s="10"/>
      <c r="X540" s="10"/>
      <c r="Y540" s="10"/>
    </row>
    <row r="541" spans="2:25" ht="12.75" thickBot="1">
      <c r="B541" s="4">
        <v>1913.03</v>
      </c>
      <c r="C541" s="7">
        <v>8.8</v>
      </c>
      <c r="D541" s="7">
        <v>0.48</v>
      </c>
      <c r="E541" s="7">
        <v>0.6825</v>
      </c>
      <c r="F541" s="32">
        <v>9.8</v>
      </c>
      <c r="G541" s="17">
        <v>213.77040816326533</v>
      </c>
      <c r="H541" s="17">
        <v>11.660204081632651</v>
      </c>
      <c r="I541" s="17">
        <v>16.57935267857143</v>
      </c>
      <c r="J541" s="17">
        <v>12.443453515183666</v>
      </c>
      <c r="V541" s="10">
        <f t="shared" si="8"/>
        <v>-6.136580667547323</v>
      </c>
      <c r="W541" s="10"/>
      <c r="X541" s="10"/>
      <c r="Y541" s="10"/>
    </row>
    <row r="542" spans="2:25" ht="12.75" thickBot="1">
      <c r="B542" s="4">
        <v>1913.04</v>
      </c>
      <c r="C542" s="7">
        <v>8.79</v>
      </c>
      <c r="D542" s="7">
        <v>0.48</v>
      </c>
      <c r="E542" s="7">
        <v>0.6767</v>
      </c>
      <c r="F542" s="32">
        <v>9.8</v>
      </c>
      <c r="G542" s="17">
        <v>213.5274872448979</v>
      </c>
      <c r="H542" s="17">
        <v>11.660204081632651</v>
      </c>
      <c r="I542" s="17">
        <v>16.438458545918365</v>
      </c>
      <c r="J542" s="17">
        <v>12.433067081795167</v>
      </c>
      <c r="V542" s="10">
        <f t="shared" si="8"/>
        <v>-6.024318503223229</v>
      </c>
      <c r="W542" s="10"/>
      <c r="X542" s="10"/>
      <c r="Y542" s="10"/>
    </row>
    <row r="543" spans="2:25" ht="12.75" thickBot="1">
      <c r="B543" s="4">
        <v>1913.05</v>
      </c>
      <c r="C543" s="7">
        <v>8.55</v>
      </c>
      <c r="D543" s="7">
        <v>0.48</v>
      </c>
      <c r="E543" s="7">
        <v>0.6708</v>
      </c>
      <c r="F543" s="32">
        <v>9.7</v>
      </c>
      <c r="G543" s="17">
        <v>209.8385953608248</v>
      </c>
      <c r="H543" s="17">
        <v>11.780412371134021</v>
      </c>
      <c r="I543" s="17">
        <v>16.463126288659794</v>
      </c>
      <c r="J543" s="17">
        <v>12.22140106115413</v>
      </c>
      <c r="V543" s="10">
        <f t="shared" si="8"/>
        <v>-6.120160326357334</v>
      </c>
      <c r="W543" s="10"/>
      <c r="X543" s="10"/>
      <c r="Y543" s="10"/>
    </row>
    <row r="544" spans="2:25" ht="12.75" thickBot="1">
      <c r="B544" s="4">
        <v>1913.06</v>
      </c>
      <c r="C544" s="7">
        <v>8.12</v>
      </c>
      <c r="D544" s="7">
        <v>0.48</v>
      </c>
      <c r="E544" s="7">
        <v>0.665</v>
      </c>
      <c r="F544" s="32">
        <v>9.8</v>
      </c>
      <c r="G544" s="17">
        <v>197.2517857142857</v>
      </c>
      <c r="H544" s="17">
        <v>11.660204081632651</v>
      </c>
      <c r="I544" s="17">
        <v>16.154241071428572</v>
      </c>
      <c r="J544" s="17">
        <v>11.491962852761228</v>
      </c>
      <c r="V544" s="10">
        <f t="shared" si="8"/>
        <v>-6.4648599773515905</v>
      </c>
      <c r="W544" s="10"/>
      <c r="X544" s="10"/>
      <c r="Y544" s="10"/>
    </row>
    <row r="545" spans="2:25" ht="12.75" thickBot="1">
      <c r="B545" s="4">
        <v>1913.07</v>
      </c>
      <c r="C545" s="7">
        <v>8.23</v>
      </c>
      <c r="D545" s="7">
        <v>0.48</v>
      </c>
      <c r="E545" s="7">
        <v>0.6592</v>
      </c>
      <c r="F545" s="32">
        <v>9.9</v>
      </c>
      <c r="G545" s="17">
        <v>197.90448232323234</v>
      </c>
      <c r="H545" s="17">
        <v>11.542424242424241</v>
      </c>
      <c r="I545" s="17">
        <v>15.85159595959596</v>
      </c>
      <c r="J545" s="17">
        <v>11.534022795459862</v>
      </c>
      <c r="V545" s="10">
        <f t="shared" si="8"/>
        <v>-6.277243771592186</v>
      </c>
      <c r="W545" s="10"/>
      <c r="X545" s="10"/>
      <c r="Y545" s="10"/>
    </row>
    <row r="546" spans="2:25" ht="12.75" thickBot="1">
      <c r="B546" s="4">
        <v>1913.08</v>
      </c>
      <c r="C546" s="7">
        <v>8.45</v>
      </c>
      <c r="D546" s="7">
        <v>0.48</v>
      </c>
      <c r="E546" s="7">
        <v>0.6533</v>
      </c>
      <c r="F546" s="32">
        <v>9.9</v>
      </c>
      <c r="G546" s="17">
        <v>203.19476010101008</v>
      </c>
      <c r="H546" s="17">
        <v>11.542424242424241</v>
      </c>
      <c r="I546" s="17">
        <v>15.709720328282827</v>
      </c>
      <c r="J546" s="17">
        <v>11.84684054356463</v>
      </c>
      <c r="V546" s="10">
        <f t="shared" si="8"/>
        <v>-6.307291759688763</v>
      </c>
      <c r="W546" s="10"/>
      <c r="X546" s="10"/>
      <c r="Y546" s="10"/>
    </row>
    <row r="547" spans="2:25" ht="12.75" thickBot="1">
      <c r="B547" s="4">
        <v>1913.09</v>
      </c>
      <c r="C547" s="7">
        <v>8.53</v>
      </c>
      <c r="D547" s="7">
        <v>0.48</v>
      </c>
      <c r="E547" s="7">
        <v>0.6475</v>
      </c>
      <c r="F547" s="32">
        <v>10</v>
      </c>
      <c r="G547" s="17">
        <v>203.06731249999999</v>
      </c>
      <c r="H547" s="17">
        <v>11.427</v>
      </c>
      <c r="I547" s="17">
        <v>15.414546875</v>
      </c>
      <c r="J547" s="17">
        <v>11.843316826625978</v>
      </c>
      <c r="V547" s="10">
        <f t="shared" si="8"/>
        <v>-5.930064780666644</v>
      </c>
      <c r="W547" s="10"/>
      <c r="X547" s="10"/>
      <c r="Y547" s="10"/>
    </row>
    <row r="548" spans="2:25" ht="12.75" thickBot="1">
      <c r="B548" s="4">
        <v>1913.1</v>
      </c>
      <c r="C548" s="7">
        <v>8.26</v>
      </c>
      <c r="D548" s="7">
        <v>0.48</v>
      </c>
      <c r="E548" s="7">
        <v>0.6417</v>
      </c>
      <c r="F548" s="32">
        <v>10</v>
      </c>
      <c r="G548" s="17">
        <v>196.639625</v>
      </c>
      <c r="H548" s="17">
        <v>11.427</v>
      </c>
      <c r="I548" s="17">
        <v>15.276470625000002</v>
      </c>
      <c r="J548" s="17">
        <v>11.471490240312296</v>
      </c>
      <c r="V548" s="10">
        <f t="shared" si="8"/>
        <v>-5.235954180349269</v>
      </c>
      <c r="W548" s="10"/>
      <c r="X548" s="10"/>
      <c r="Y548" s="10"/>
    </row>
    <row r="549" spans="2:25" ht="12.75" thickBot="1">
      <c r="B549" s="4">
        <v>1913.11</v>
      </c>
      <c r="C549" s="7">
        <v>8.05</v>
      </c>
      <c r="D549" s="7">
        <v>0.48</v>
      </c>
      <c r="E549" s="7">
        <v>0.6358</v>
      </c>
      <c r="F549" s="32">
        <v>10.1</v>
      </c>
      <c r="G549" s="17">
        <v>189.74288366336637</v>
      </c>
      <c r="H549" s="17">
        <v>11.313861386138614</v>
      </c>
      <c r="I549" s="17">
        <v>14.986152227722773</v>
      </c>
      <c r="J549" s="17">
        <v>11.072537845038015</v>
      </c>
      <c r="V549" s="10">
        <f t="shared" si="8"/>
        <v>-5.610148092878141</v>
      </c>
      <c r="W549" s="10"/>
      <c r="X549" s="10"/>
      <c r="Y549" s="10"/>
    </row>
    <row r="550" spans="2:25" ht="12.75" thickBot="1">
      <c r="B550" s="4">
        <v>1913.12</v>
      </c>
      <c r="C550" s="7">
        <v>8.04</v>
      </c>
      <c r="D550" s="7">
        <v>0.48</v>
      </c>
      <c r="E550" s="7">
        <v>0.63</v>
      </c>
      <c r="F550" s="32">
        <v>10</v>
      </c>
      <c r="G550" s="17">
        <v>191.40224999999998</v>
      </c>
      <c r="H550" s="17">
        <v>11.427</v>
      </c>
      <c r="I550" s="17">
        <v>14.9979375</v>
      </c>
      <c r="J550" s="17">
        <v>11.1740408700368</v>
      </c>
      <c r="V550" s="10">
        <f t="shared" si="8"/>
        <v>-5.482815780253116</v>
      </c>
      <c r="W550" s="10"/>
      <c r="X550" s="10"/>
      <c r="Y550" s="10"/>
    </row>
    <row r="551" spans="2:25" ht="12.75" thickBot="1">
      <c r="B551" s="4">
        <v>1914.01</v>
      </c>
      <c r="C551" s="7">
        <v>8.37</v>
      </c>
      <c r="D551" s="7">
        <v>0.475</v>
      </c>
      <c r="E551" s="7">
        <v>0.6208</v>
      </c>
      <c r="F551" s="32">
        <v>10</v>
      </c>
      <c r="G551" s="17">
        <v>199.2583125</v>
      </c>
      <c r="H551" s="17">
        <v>11.307968749999999</v>
      </c>
      <c r="I551" s="17">
        <v>14.77892</v>
      </c>
      <c r="J551" s="17">
        <v>11.63609210504614</v>
      </c>
      <c r="V551" s="10">
        <f t="shared" si="8"/>
        <v>-5.523448575399856</v>
      </c>
      <c r="W551" s="10"/>
      <c r="X551" s="10"/>
      <c r="Y551" s="10"/>
    </row>
    <row r="552" spans="2:25" ht="12.75" thickBot="1">
      <c r="B552" s="4">
        <v>1914.02</v>
      </c>
      <c r="C552" s="7">
        <v>8.48</v>
      </c>
      <c r="D552" s="7">
        <v>0.47</v>
      </c>
      <c r="E552" s="7">
        <v>0.6117</v>
      </c>
      <c r="F552" s="32">
        <v>9.9</v>
      </c>
      <c r="G552" s="17">
        <v>203.91616161616162</v>
      </c>
      <c r="H552" s="17">
        <v>11.301957070707068</v>
      </c>
      <c r="I552" s="17">
        <v>14.709376893939396</v>
      </c>
      <c r="J552" s="17">
        <v>11.910233879798247</v>
      </c>
      <c r="V552" s="10">
        <f t="shared" si="8"/>
        <v>-5.052246327744857</v>
      </c>
      <c r="W552" s="10"/>
      <c r="X552" s="10"/>
      <c r="Y552" s="10"/>
    </row>
    <row r="553" spans="2:25" ht="12.75" thickBot="1">
      <c r="B553" s="4">
        <v>1914.03</v>
      </c>
      <c r="C553" s="7">
        <v>8.32</v>
      </c>
      <c r="D553" s="7">
        <v>0.465</v>
      </c>
      <c r="E553" s="7">
        <v>0.6025</v>
      </c>
      <c r="F553" s="32">
        <v>9.9</v>
      </c>
      <c r="G553" s="17">
        <v>200.06868686868688</v>
      </c>
      <c r="H553" s="17">
        <v>11.181723484848485</v>
      </c>
      <c r="I553" s="17">
        <v>14.488147095959595</v>
      </c>
      <c r="J553" s="17">
        <v>11.685526018836836</v>
      </c>
      <c r="V553" s="10">
        <f t="shared" si="8"/>
        <v>-4.625507211523566</v>
      </c>
      <c r="W553" s="10"/>
      <c r="X553" s="10"/>
      <c r="Y553" s="10"/>
    </row>
    <row r="554" spans="2:25" ht="12.75" thickBot="1">
      <c r="B554" s="4">
        <v>1914.04</v>
      </c>
      <c r="C554" s="7">
        <v>8.12</v>
      </c>
      <c r="D554" s="7">
        <v>0.46</v>
      </c>
      <c r="E554" s="7">
        <v>0.5933</v>
      </c>
      <c r="F554" s="32">
        <v>9.8</v>
      </c>
      <c r="G554" s="17">
        <v>197.2517857142857</v>
      </c>
      <c r="H554" s="17">
        <v>11.174362244897958</v>
      </c>
      <c r="I554" s="17">
        <v>14.412498086734695</v>
      </c>
      <c r="J554" s="17">
        <v>11.522662536200242</v>
      </c>
      <c r="V554" s="10">
        <f t="shared" si="8"/>
        <v>-4.088001836129301</v>
      </c>
      <c r="W554" s="10"/>
      <c r="X554" s="10"/>
      <c r="Y554" s="10"/>
    </row>
    <row r="555" spans="2:25" ht="12.75" thickBot="1">
      <c r="B555" s="4">
        <v>1914.05</v>
      </c>
      <c r="C555" s="7">
        <v>8.17</v>
      </c>
      <c r="D555" s="7">
        <v>0.455</v>
      </c>
      <c r="E555" s="7">
        <v>0.5842</v>
      </c>
      <c r="F555" s="32">
        <v>9.9</v>
      </c>
      <c r="G555" s="17">
        <v>196.4616792929293</v>
      </c>
      <c r="H555" s="17">
        <v>10.941256313131312</v>
      </c>
      <c r="I555" s="17">
        <v>14.048092171717174</v>
      </c>
      <c r="J555" s="17">
        <v>11.479008694164488</v>
      </c>
      <c r="V555" s="10">
        <f t="shared" si="8"/>
        <v>-3.779363515790143</v>
      </c>
      <c r="W555" s="10"/>
      <c r="X555" s="10"/>
      <c r="Y555" s="10"/>
    </row>
    <row r="556" spans="2:25" ht="12.75" thickBot="1">
      <c r="B556" s="4">
        <v>1914.06</v>
      </c>
      <c r="C556" s="7">
        <v>8.13</v>
      </c>
      <c r="D556" s="7">
        <v>0.45</v>
      </c>
      <c r="E556" s="7">
        <v>0.575</v>
      </c>
      <c r="F556" s="32">
        <v>9.9</v>
      </c>
      <c r="G556" s="17">
        <v>195.4998106060606</v>
      </c>
      <c r="H556" s="17">
        <v>10.821022727272727</v>
      </c>
      <c r="I556" s="17">
        <v>13.826862373737372</v>
      </c>
      <c r="J556" s="17">
        <v>11.428715168831893</v>
      </c>
      <c r="V556" s="10">
        <f t="shared" si="8"/>
        <v>-3.7586333671634673</v>
      </c>
      <c r="W556" s="10"/>
      <c r="X556" s="10"/>
      <c r="Y556" s="10"/>
    </row>
    <row r="557" spans="2:25" ht="12.75" thickBot="1">
      <c r="B557" s="4">
        <v>1914.07</v>
      </c>
      <c r="C557" s="7">
        <v>7.68</v>
      </c>
      <c r="D557" s="7">
        <v>0.445</v>
      </c>
      <c r="E557" s="7">
        <v>0.5658</v>
      </c>
      <c r="F557" s="32">
        <v>10</v>
      </c>
      <c r="G557" s="17">
        <v>182.832</v>
      </c>
      <c r="H557" s="17">
        <v>10.593781250000001</v>
      </c>
      <c r="I557" s="17">
        <v>13.46957625</v>
      </c>
      <c r="J557" s="17">
        <v>10.694345183040145</v>
      </c>
      <c r="V557" s="10">
        <f t="shared" si="8"/>
        <v>-4.093514276833281</v>
      </c>
      <c r="W557" s="10"/>
      <c r="X557" s="10"/>
      <c r="Y557" s="10"/>
    </row>
    <row r="558" spans="2:25" ht="12.75" thickBot="1">
      <c r="B558" s="4">
        <v>1914.08</v>
      </c>
      <c r="C558" s="7">
        <v>7.68</v>
      </c>
      <c r="D558" s="7">
        <v>0.44</v>
      </c>
      <c r="E558" s="7">
        <v>0.5567</v>
      </c>
      <c r="F558" s="32">
        <v>10.2</v>
      </c>
      <c r="G558" s="17">
        <v>179.24705882352941</v>
      </c>
      <c r="H558" s="17">
        <v>10.26936274509804</v>
      </c>
      <c r="I558" s="17">
        <v>12.993077818627452</v>
      </c>
      <c r="J558" s="17">
        <v>10.492046265076441</v>
      </c>
      <c r="V558" s="10">
        <f t="shared" si="8"/>
        <v>-4.2824256428906615</v>
      </c>
      <c r="W558" s="10"/>
      <c r="X558" s="10"/>
      <c r="Y558" s="10"/>
    </row>
    <row r="559" spans="2:25" ht="12.75" thickBot="1">
      <c r="B559" s="4">
        <v>1914.09</v>
      </c>
      <c r="C559" s="7">
        <v>7.68</v>
      </c>
      <c r="D559" s="7">
        <v>0.435</v>
      </c>
      <c r="E559" s="7">
        <v>0.5475</v>
      </c>
      <c r="F559" s="32">
        <v>10.2</v>
      </c>
      <c r="G559" s="17">
        <v>179.24705882352941</v>
      </c>
      <c r="H559" s="17">
        <v>10.15266544117647</v>
      </c>
      <c r="I559" s="17">
        <v>12.778354779411764</v>
      </c>
      <c r="J559" s="17">
        <v>10.500497301802136</v>
      </c>
      <c r="V559" s="10">
        <f t="shared" si="8"/>
        <v>-4.460025173600979</v>
      </c>
      <c r="W559" s="10"/>
      <c r="X559" s="10"/>
      <c r="Y559" s="10"/>
    </row>
    <row r="560" spans="2:25" ht="12.75" thickBot="1">
      <c r="B560" s="4">
        <v>1914.1</v>
      </c>
      <c r="C560" s="7">
        <v>7.68</v>
      </c>
      <c r="D560" s="7">
        <v>0.43</v>
      </c>
      <c r="E560" s="7">
        <v>0.5383</v>
      </c>
      <c r="F560" s="32">
        <v>10.1</v>
      </c>
      <c r="G560" s="17">
        <v>181.02178217821782</v>
      </c>
      <c r="H560" s="17">
        <v>10.13533415841584</v>
      </c>
      <c r="I560" s="17">
        <v>12.688024133663367</v>
      </c>
      <c r="J560" s="17">
        <v>10.61275946612623</v>
      </c>
      <c r="V560" s="10">
        <f t="shared" si="8"/>
        <v>-4.730596192756273</v>
      </c>
      <c r="W560" s="10"/>
      <c r="X560" s="10"/>
      <c r="Y560" s="10"/>
    </row>
    <row r="561" spans="2:25" ht="12.75" thickBot="1">
      <c r="B561" s="4">
        <v>1914.11</v>
      </c>
      <c r="C561" s="7">
        <v>7.68</v>
      </c>
      <c r="D561" s="7">
        <v>0.425</v>
      </c>
      <c r="E561" s="7">
        <v>0.5292</v>
      </c>
      <c r="F561" s="32">
        <v>10.2</v>
      </c>
      <c r="G561" s="17">
        <v>179.24705882352941</v>
      </c>
      <c r="H561" s="17">
        <v>9.919270833333334</v>
      </c>
      <c r="I561" s="17">
        <v>12.351242647058825</v>
      </c>
      <c r="J561" s="17">
        <v>10.516917642992125</v>
      </c>
      <c r="V561" s="10">
        <f t="shared" si="8"/>
        <v>-4.6108212974443</v>
      </c>
      <c r="W561" s="10"/>
      <c r="X561" s="10"/>
      <c r="Y561" s="10"/>
    </row>
    <row r="562" spans="2:25" ht="12.75" thickBot="1">
      <c r="B562" s="4">
        <v>1914.12</v>
      </c>
      <c r="C562" s="7">
        <v>7.35</v>
      </c>
      <c r="D562" s="7">
        <v>0.42</v>
      </c>
      <c r="E562" s="7">
        <v>0.52</v>
      </c>
      <c r="F562" s="32">
        <v>10.1</v>
      </c>
      <c r="G562" s="17">
        <v>173.2435024752475</v>
      </c>
      <c r="H562" s="17">
        <v>9.899628712871287</v>
      </c>
      <c r="I562" s="17">
        <v>12.256683168316833</v>
      </c>
      <c r="J562" s="17">
        <v>10.172217991997869</v>
      </c>
      <c r="V562" s="10">
        <f t="shared" si="8"/>
        <v>-4.641116746402879</v>
      </c>
      <c r="W562" s="10"/>
      <c r="X562" s="10"/>
      <c r="Y562" s="10"/>
    </row>
    <row r="563" spans="2:25" ht="12.75" thickBot="1">
      <c r="B563" s="4">
        <v>1915.01</v>
      </c>
      <c r="C563" s="7">
        <v>7.48</v>
      </c>
      <c r="D563" s="7">
        <v>0.4208</v>
      </c>
      <c r="E563" s="7">
        <v>0.55</v>
      </c>
      <c r="F563" s="32">
        <v>10.1</v>
      </c>
      <c r="G563" s="17">
        <v>176.30767326732675</v>
      </c>
      <c r="H563" s="17">
        <v>9.91848514851485</v>
      </c>
      <c r="I563" s="17">
        <v>12.963799504950497</v>
      </c>
      <c r="J563" s="17">
        <v>10.359834197757273</v>
      </c>
      <c r="V563" s="10">
        <f t="shared" si="8"/>
        <v>-4.845912694094913</v>
      </c>
      <c r="W563" s="10"/>
      <c r="X563" s="10"/>
      <c r="Y563" s="10"/>
    </row>
    <row r="564" spans="2:25" ht="12.75" thickBot="1">
      <c r="B564" s="4">
        <v>1915.02</v>
      </c>
      <c r="C564" s="7">
        <v>7.38</v>
      </c>
      <c r="D564" s="7">
        <v>0.4217</v>
      </c>
      <c r="E564" s="7">
        <v>0.58</v>
      </c>
      <c r="F564" s="32">
        <v>10</v>
      </c>
      <c r="G564" s="17">
        <v>175.690125</v>
      </c>
      <c r="H564" s="17">
        <v>10.039095625</v>
      </c>
      <c r="I564" s="17">
        <v>13.807624999999998</v>
      </c>
      <c r="J564" s="17">
        <v>10.329786209660696</v>
      </c>
      <c r="V564" s="10">
        <f t="shared" si="8"/>
        <v>-4.904995330475298</v>
      </c>
      <c r="W564" s="10"/>
      <c r="X564" s="10"/>
      <c r="Y564" s="10"/>
    </row>
    <row r="565" spans="2:25" ht="12.75" thickBot="1">
      <c r="B565" s="4">
        <v>1915.03</v>
      </c>
      <c r="C565" s="7">
        <v>7.57</v>
      </c>
      <c r="D565" s="7">
        <v>0.4225</v>
      </c>
      <c r="E565" s="7">
        <v>0.61</v>
      </c>
      <c r="F565" s="32">
        <v>9.9</v>
      </c>
      <c r="G565" s="17">
        <v>182.03364898989898</v>
      </c>
      <c r="H565" s="17">
        <v>10.159738005050505</v>
      </c>
      <c r="I565" s="17">
        <v>14.668497474747474</v>
      </c>
      <c r="J565" s="17">
        <v>10.707013188682815</v>
      </c>
      <c r="V565" s="10">
        <f t="shared" si="8"/>
        <v>-4.692525551844994</v>
      </c>
      <c r="W565" s="10"/>
      <c r="X565" s="10"/>
      <c r="Y565" s="10"/>
    </row>
    <row r="566" spans="2:25" ht="12.75" thickBot="1">
      <c r="B566" s="4">
        <v>1915.04</v>
      </c>
      <c r="C566" s="7">
        <v>8.14</v>
      </c>
      <c r="D566" s="7">
        <v>0.4233</v>
      </c>
      <c r="E566" s="7">
        <v>0.64</v>
      </c>
      <c r="F566" s="32">
        <v>10</v>
      </c>
      <c r="G566" s="17">
        <v>193.78287500000002</v>
      </c>
      <c r="H566" s="17">
        <v>10.077185625</v>
      </c>
      <c r="I566" s="17">
        <v>15.236</v>
      </c>
      <c r="J566" s="17">
        <v>11.40112378900019</v>
      </c>
      <c r="V566" s="10">
        <f t="shared" si="8"/>
        <v>-4.591336205978665</v>
      </c>
      <c r="W566" s="10"/>
      <c r="X566" s="10"/>
      <c r="Y566" s="10"/>
    </row>
    <row r="567" spans="2:25" ht="12.75" thickBot="1">
      <c r="B567" s="4">
        <v>1915.05</v>
      </c>
      <c r="C567" s="7">
        <v>7.95</v>
      </c>
      <c r="D567" s="7">
        <v>0.4242</v>
      </c>
      <c r="E567" s="7">
        <v>0.67</v>
      </c>
      <c r="F567" s="32">
        <v>10.1</v>
      </c>
      <c r="G567" s="17">
        <v>187.3858292079208</v>
      </c>
      <c r="H567" s="17">
        <v>9.998625</v>
      </c>
      <c r="I567" s="17">
        <v>15.79226485148515</v>
      </c>
      <c r="J567" s="17">
        <v>11.026929876471318</v>
      </c>
      <c r="V567" s="10">
        <f t="shared" si="8"/>
        <v>-4.583847566118958</v>
      </c>
      <c r="W567" s="10"/>
      <c r="X567" s="10"/>
      <c r="Y567" s="10"/>
    </row>
    <row r="568" spans="2:25" ht="12.75" thickBot="1">
      <c r="B568" s="4">
        <v>1915.06</v>
      </c>
      <c r="C568" s="7">
        <v>8.04</v>
      </c>
      <c r="D568" s="7">
        <v>0.425</v>
      </c>
      <c r="E568" s="7">
        <v>0.7</v>
      </c>
      <c r="F568" s="32">
        <v>10.1</v>
      </c>
      <c r="G568" s="17">
        <v>189.50717821782177</v>
      </c>
      <c r="H568" s="17">
        <v>10.017481435643566</v>
      </c>
      <c r="I568" s="17">
        <v>16.49938118811881</v>
      </c>
      <c r="J568" s="17">
        <v>11.154262189096343</v>
      </c>
      <c r="V568" s="10">
        <f t="shared" si="8"/>
        <v>-5.223518780499971</v>
      </c>
      <c r="W568" s="10"/>
      <c r="X568" s="10"/>
      <c r="Y568" s="10"/>
    </row>
    <row r="569" spans="2:25" ht="12.75" thickBot="1">
      <c r="B569" s="4">
        <v>1915.07</v>
      </c>
      <c r="C569" s="7">
        <v>8.01</v>
      </c>
      <c r="D569" s="7">
        <v>0.4258</v>
      </c>
      <c r="E569" s="7">
        <v>0.73</v>
      </c>
      <c r="F569" s="32">
        <v>10.1</v>
      </c>
      <c r="G569" s="17">
        <v>188.80006188118813</v>
      </c>
      <c r="H569" s="17">
        <v>10.03633787128713</v>
      </c>
      <c r="I569" s="17">
        <v>17.206497524752475</v>
      </c>
      <c r="J569" s="17">
        <v>11.113629393949603</v>
      </c>
      <c r="V569" s="10">
        <f t="shared" si="8"/>
        <v>-5.644716541966037</v>
      </c>
      <c r="W569" s="10"/>
      <c r="X569" s="10"/>
      <c r="Y569" s="10"/>
    </row>
    <row r="570" spans="2:25" ht="12.75" thickBot="1">
      <c r="B570" s="4">
        <v>1915.08</v>
      </c>
      <c r="C570" s="7">
        <v>8.35</v>
      </c>
      <c r="D570" s="7">
        <v>0.4267</v>
      </c>
      <c r="E570" s="7">
        <v>0.76</v>
      </c>
      <c r="F570" s="32">
        <v>10.1</v>
      </c>
      <c r="G570" s="17">
        <v>196.81404702970298</v>
      </c>
      <c r="H570" s="17">
        <v>10.057551361386139</v>
      </c>
      <c r="I570" s="17">
        <v>17.91361386138614</v>
      </c>
      <c r="J570" s="17">
        <v>11.584831641604602</v>
      </c>
      <c r="V570" s="10">
        <f t="shared" si="8"/>
        <v>-6.573890230613735</v>
      </c>
      <c r="W570" s="10"/>
      <c r="X570" s="10"/>
      <c r="Y570" s="10"/>
    </row>
    <row r="571" spans="2:25" ht="12.75" thickBot="1">
      <c r="B571" s="4">
        <v>1915.09</v>
      </c>
      <c r="C571" s="7">
        <v>8.66</v>
      </c>
      <c r="D571" s="7">
        <v>0.4275</v>
      </c>
      <c r="E571" s="7">
        <v>0.79</v>
      </c>
      <c r="F571" s="32">
        <v>10.1</v>
      </c>
      <c r="G571" s="17">
        <v>204.12091584158418</v>
      </c>
      <c r="H571" s="17">
        <v>10.076407797029702</v>
      </c>
      <c r="I571" s="17">
        <v>18.620730198019803</v>
      </c>
      <c r="J571" s="17">
        <v>12.011570757825893</v>
      </c>
      <c r="V571" s="10">
        <f t="shared" si="8"/>
        <v>-6.309920889241585</v>
      </c>
      <c r="W571" s="10"/>
      <c r="X571" s="10"/>
      <c r="Y571" s="10"/>
    </row>
    <row r="572" spans="2:25" ht="12.75" thickBot="1">
      <c r="B572" s="4">
        <v>1915.1</v>
      </c>
      <c r="C572" s="7">
        <v>9.14</v>
      </c>
      <c r="D572" s="7">
        <v>0.4283</v>
      </c>
      <c r="E572" s="7">
        <v>0.82</v>
      </c>
      <c r="F572" s="32">
        <v>10.2</v>
      </c>
      <c r="G572" s="17">
        <v>213.32267156862747</v>
      </c>
      <c r="H572" s="17">
        <v>9.996291053921569</v>
      </c>
      <c r="I572" s="17">
        <v>19.138357843137253</v>
      </c>
      <c r="J572" s="17">
        <v>12.549076133220158</v>
      </c>
      <c r="V572" s="10">
        <f t="shared" si="8"/>
        <v>-6.992546772068227</v>
      </c>
      <c r="W572" s="10"/>
      <c r="X572" s="10"/>
      <c r="Y572" s="10"/>
    </row>
    <row r="573" spans="2:25" ht="12.75" thickBot="1">
      <c r="B573" s="4">
        <v>1915.11</v>
      </c>
      <c r="C573" s="7">
        <v>9.46</v>
      </c>
      <c r="D573" s="7">
        <v>0.4292</v>
      </c>
      <c r="E573" s="7">
        <v>0.85</v>
      </c>
      <c r="F573" s="32">
        <v>10.3</v>
      </c>
      <c r="G573" s="17">
        <v>218.6476941747573</v>
      </c>
      <c r="H573" s="17">
        <v>9.920041262135923</v>
      </c>
      <c r="I573" s="17">
        <v>19.645934466019416</v>
      </c>
      <c r="J573" s="17">
        <v>12.857714453559316</v>
      </c>
      <c r="V573" s="10">
        <f t="shared" si="8"/>
        <v>-7.498089155975885</v>
      </c>
      <c r="W573" s="10"/>
      <c r="X573" s="10"/>
      <c r="Y573" s="10"/>
    </row>
    <row r="574" spans="2:25" ht="12.75" thickBot="1">
      <c r="B574" s="4">
        <v>1915.12</v>
      </c>
      <c r="C574" s="7">
        <v>9.48</v>
      </c>
      <c r="D574" s="7">
        <v>0.43</v>
      </c>
      <c r="E574" s="7">
        <v>0.88</v>
      </c>
      <c r="F574" s="32">
        <v>10.3</v>
      </c>
      <c r="G574" s="17">
        <v>219.10995145631065</v>
      </c>
      <c r="H574" s="17">
        <v>9.938531553398057</v>
      </c>
      <c r="I574" s="17">
        <v>20.339320388349513</v>
      </c>
      <c r="J574" s="17">
        <v>12.878444602185992</v>
      </c>
      <c r="V574" s="10">
        <f t="shared" si="8"/>
        <v>-7.488857709809881</v>
      </c>
      <c r="W574" s="10"/>
      <c r="X574" s="10"/>
      <c r="Y574" s="10"/>
    </row>
    <row r="575" spans="2:25" ht="12.75" thickBot="1">
      <c r="B575" s="4">
        <v>1916.01</v>
      </c>
      <c r="C575" s="7">
        <v>9.33</v>
      </c>
      <c r="D575" s="7">
        <v>0.4408</v>
      </c>
      <c r="E575" s="7">
        <v>0.9342</v>
      </c>
      <c r="F575" s="32">
        <v>10.4</v>
      </c>
      <c r="G575" s="17">
        <v>213.56953125</v>
      </c>
      <c r="H575" s="17">
        <v>10.090187499999999</v>
      </c>
      <c r="I575" s="17">
        <v>21.384421874999997</v>
      </c>
      <c r="J575" s="17">
        <v>12.543563692516178</v>
      </c>
      <c r="V575" s="10">
        <f t="shared" si="8"/>
        <v>-7.633605592120658</v>
      </c>
      <c r="W575" s="10"/>
      <c r="X575" s="10"/>
      <c r="Y575" s="10"/>
    </row>
    <row r="576" spans="2:25" ht="12.75" thickBot="1">
      <c r="B576" s="4">
        <v>1916.02</v>
      </c>
      <c r="C576" s="7">
        <v>9.2</v>
      </c>
      <c r="D576" s="7">
        <v>0.4517</v>
      </c>
      <c r="E576" s="7">
        <v>0.9883</v>
      </c>
      <c r="F576" s="32">
        <v>10.4</v>
      </c>
      <c r="G576" s="17">
        <v>210.59374999999997</v>
      </c>
      <c r="H576" s="17">
        <v>10.3396953125</v>
      </c>
      <c r="I576" s="17">
        <v>22.622804687499997</v>
      </c>
      <c r="J576" s="17">
        <v>12.354652326458798</v>
      </c>
      <c r="V576" s="10">
        <f t="shared" si="8"/>
        <v>-8.064397502595678</v>
      </c>
      <c r="W576" s="10"/>
      <c r="X576" s="10"/>
      <c r="Y576" s="10"/>
    </row>
    <row r="577" spans="2:25" ht="12.75" thickBot="1">
      <c r="B577" s="4">
        <v>1916.03</v>
      </c>
      <c r="C577" s="7">
        <v>9.17</v>
      </c>
      <c r="D577" s="7">
        <v>0.4625</v>
      </c>
      <c r="E577" s="7">
        <v>1.042</v>
      </c>
      <c r="F577" s="32">
        <v>10.5</v>
      </c>
      <c r="G577" s="17">
        <v>207.90791666666667</v>
      </c>
      <c r="H577" s="17">
        <v>10.48608630952381</v>
      </c>
      <c r="I577" s="17">
        <v>23.624869047619047</v>
      </c>
      <c r="J577" s="17">
        <v>12.17705279574848</v>
      </c>
      <c r="V577" s="10">
        <f t="shared" si="8"/>
        <v>-8.686254705132399</v>
      </c>
      <c r="W577" s="10"/>
      <c r="X577" s="10"/>
      <c r="Y577" s="10"/>
    </row>
    <row r="578" spans="2:25" ht="12.75" thickBot="1">
      <c r="B578" s="4">
        <v>1916.04</v>
      </c>
      <c r="C578" s="7">
        <v>9.07</v>
      </c>
      <c r="D578" s="7">
        <v>0.4733</v>
      </c>
      <c r="E578" s="7">
        <v>1.097</v>
      </c>
      <c r="F578" s="32">
        <v>10.6</v>
      </c>
      <c r="G578" s="17">
        <v>203.7006485849057</v>
      </c>
      <c r="H578" s="17">
        <v>10.629715212264152</v>
      </c>
      <c r="I578" s="17">
        <v>24.63722287735849</v>
      </c>
      <c r="J578" s="17">
        <v>11.906481776593186</v>
      </c>
      <c r="V578" s="10">
        <f t="shared" si="8"/>
        <v>-9.249944258241316</v>
      </c>
      <c r="W578" s="10"/>
      <c r="X578" s="10"/>
      <c r="Y578" s="10"/>
    </row>
    <row r="579" spans="2:25" ht="12.75" thickBot="1">
      <c r="B579" s="4">
        <v>1916.05</v>
      </c>
      <c r="C579" s="7">
        <v>9.27</v>
      </c>
      <c r="D579" s="7">
        <v>0.4842</v>
      </c>
      <c r="E579" s="7">
        <v>1.151</v>
      </c>
      <c r="F579" s="32">
        <v>10.7</v>
      </c>
      <c r="G579" s="17">
        <v>206.24667056074767</v>
      </c>
      <c r="H579" s="17">
        <v>10.772884345794393</v>
      </c>
      <c r="I579" s="17">
        <v>25.608405373831776</v>
      </c>
      <c r="J579" s="17">
        <v>12.02625667190516</v>
      </c>
      <c r="V579" s="10">
        <f t="shared" si="8"/>
        <v>-9.884064364575154</v>
      </c>
      <c r="W579" s="10"/>
      <c r="X579" s="10"/>
      <c r="Y579" s="10"/>
    </row>
    <row r="580" spans="2:25" ht="12.75" thickBot="1">
      <c r="B580" s="4">
        <v>1916.06</v>
      </c>
      <c r="C580" s="7">
        <v>9.36</v>
      </c>
      <c r="D580" s="7">
        <v>0.495</v>
      </c>
      <c r="E580" s="7">
        <v>1.205</v>
      </c>
      <c r="F580" s="32">
        <v>10.8</v>
      </c>
      <c r="G580" s="17">
        <v>206.3208333333333</v>
      </c>
      <c r="H580" s="17">
        <v>10.911197916666666</v>
      </c>
      <c r="I580" s="17">
        <v>26.561603009259258</v>
      </c>
      <c r="J580" s="17">
        <v>11.99596122294658</v>
      </c>
      <c r="V580" s="10">
        <f t="shared" si="8"/>
        <v>-10.224484071229643</v>
      </c>
      <c r="W580" s="10"/>
      <c r="X580" s="10"/>
      <c r="Y580" s="10"/>
    </row>
    <row r="581" spans="2:25" ht="12.75" thickBot="1">
      <c r="B581" s="4">
        <v>1916.07</v>
      </c>
      <c r="C581" s="7">
        <v>9.23</v>
      </c>
      <c r="D581" s="7">
        <v>0.5058</v>
      </c>
      <c r="E581" s="7">
        <v>1.259</v>
      </c>
      <c r="F581" s="32">
        <v>10.8</v>
      </c>
      <c r="G581" s="17">
        <v>203.4552662037037</v>
      </c>
      <c r="H581" s="17">
        <v>11.149260416666666</v>
      </c>
      <c r="I581" s="17">
        <v>27.751915509259256</v>
      </c>
      <c r="J581" s="17">
        <v>11.791165275254546</v>
      </c>
      <c r="V581" s="10">
        <f t="shared" si="8"/>
        <v>-9.996431940694109</v>
      </c>
      <c r="W581" s="10"/>
      <c r="X581" s="10"/>
      <c r="Y581" s="10"/>
    </row>
    <row r="582" spans="2:25" ht="12.75" thickBot="1">
      <c r="B582" s="4">
        <v>1916.08</v>
      </c>
      <c r="C582" s="7">
        <v>9.3</v>
      </c>
      <c r="D582" s="7">
        <v>0.5167</v>
      </c>
      <c r="E582" s="7">
        <v>1.313</v>
      </c>
      <c r="F582" s="32">
        <v>10.9</v>
      </c>
      <c r="G582" s="17">
        <v>203.11754587155966</v>
      </c>
      <c r="H582" s="17">
        <v>11.285036123853212</v>
      </c>
      <c r="I582" s="17">
        <v>28.676702981651374</v>
      </c>
      <c r="J582" s="17">
        <v>11.73208263887416</v>
      </c>
      <c r="V582" s="10">
        <f t="shared" si="8"/>
        <v>-9.85273441771918</v>
      </c>
      <c r="W582" s="10"/>
      <c r="X582" s="10"/>
      <c r="Y582" s="10"/>
    </row>
    <row r="583" spans="2:25" ht="12.75" thickBot="1">
      <c r="B583" s="4">
        <v>1916.09</v>
      </c>
      <c r="C583" s="7">
        <v>9.68</v>
      </c>
      <c r="D583" s="7">
        <v>0.5275</v>
      </c>
      <c r="E583" s="7">
        <v>1.368</v>
      </c>
      <c r="F583" s="32">
        <v>11.1</v>
      </c>
      <c r="G583" s="17">
        <v>207.60765765765763</v>
      </c>
      <c r="H583" s="17">
        <v>11.313330518018018</v>
      </c>
      <c r="I583" s="17">
        <v>29.339594594594598</v>
      </c>
      <c r="J583" s="17">
        <v>11.944552417504465</v>
      </c>
      <c r="V583" s="10">
        <f t="shared" si="8"/>
        <v>-9.950722208893566</v>
      </c>
      <c r="W583" s="10"/>
      <c r="X583" s="10"/>
      <c r="Y583" s="10"/>
    </row>
    <row r="584" spans="2:25" ht="12.75" thickBot="1">
      <c r="B584" s="4">
        <v>1916.1</v>
      </c>
      <c r="C584" s="7">
        <v>9.98</v>
      </c>
      <c r="D584" s="7">
        <v>0.5383</v>
      </c>
      <c r="E584" s="7">
        <v>1.422</v>
      </c>
      <c r="F584" s="32">
        <v>11.3</v>
      </c>
      <c r="G584" s="17">
        <v>210.2534292035398</v>
      </c>
      <c r="H584" s="17">
        <v>11.340623340707964</v>
      </c>
      <c r="I584" s="17">
        <v>29.95795353982301</v>
      </c>
      <c r="J584" s="17">
        <v>12.045741763370794</v>
      </c>
      <c r="V584" s="10">
        <f t="shared" si="8"/>
        <v>-10.116350238802301</v>
      </c>
      <c r="W584" s="10"/>
      <c r="X584" s="10"/>
      <c r="Y584" s="10"/>
    </row>
    <row r="585" spans="2:25" ht="12.75" thickBot="1">
      <c r="B585" s="4">
        <v>1916.11</v>
      </c>
      <c r="C585" s="7">
        <v>10.21</v>
      </c>
      <c r="D585" s="7">
        <v>0.5492</v>
      </c>
      <c r="E585" s="7">
        <v>1.476</v>
      </c>
      <c r="F585" s="32">
        <v>11.5</v>
      </c>
      <c r="G585" s="17">
        <v>211.358097826087</v>
      </c>
      <c r="H585" s="17">
        <v>11.369036956521741</v>
      </c>
      <c r="I585" s="17">
        <v>30.554804347826085</v>
      </c>
      <c r="J585" s="17">
        <v>12.0532304032305</v>
      </c>
      <c r="V585" s="10">
        <f t="shared" si="8"/>
        <v>-10.054714737728379</v>
      </c>
      <c r="W585" s="10"/>
      <c r="X585" s="10"/>
      <c r="Y585" s="10"/>
    </row>
    <row r="586" spans="2:25" ht="12.75" thickBot="1">
      <c r="B586" s="4">
        <v>1916.12</v>
      </c>
      <c r="C586" s="7">
        <v>9.8</v>
      </c>
      <c r="D586" s="7">
        <v>0.56</v>
      </c>
      <c r="E586" s="7">
        <v>1.53</v>
      </c>
      <c r="F586" s="32">
        <v>11.6</v>
      </c>
      <c r="G586" s="17">
        <v>201.12176724137933</v>
      </c>
      <c r="H586" s="17">
        <v>11.492672413793105</v>
      </c>
      <c r="I586" s="17">
        <v>31.39962284482759</v>
      </c>
      <c r="J586" s="17">
        <v>11.413559188849488</v>
      </c>
      <c r="V586" s="10">
        <f t="shared" si="8"/>
        <v>-10.140786650708407</v>
      </c>
      <c r="W586" s="10"/>
      <c r="X586" s="10"/>
      <c r="Y586" s="10"/>
    </row>
    <row r="587" spans="2:25" ht="12.75" thickBot="1">
      <c r="B587" s="4">
        <v>1917.01</v>
      </c>
      <c r="C587" s="7">
        <v>9.57</v>
      </c>
      <c r="D587" s="7">
        <v>0.5708</v>
      </c>
      <c r="E587" s="7">
        <v>1.509</v>
      </c>
      <c r="F587" s="32">
        <v>11.7</v>
      </c>
      <c r="G587" s="17">
        <v>194.7229166666667</v>
      </c>
      <c r="H587" s="17">
        <v>11.614194444444445</v>
      </c>
      <c r="I587" s="17">
        <v>30.703958333333336</v>
      </c>
      <c r="J587" s="17">
        <v>10.992361427383422</v>
      </c>
      <c r="V587" s="10">
        <f t="shared" si="8"/>
        <v>-10.26575387550047</v>
      </c>
      <c r="W587" s="10"/>
      <c r="X587" s="10"/>
      <c r="Y587" s="10"/>
    </row>
    <row r="588" spans="2:25" ht="12.75" thickBot="1">
      <c r="B588" s="4">
        <v>1917.02</v>
      </c>
      <c r="C588" s="7">
        <v>9.03</v>
      </c>
      <c r="D588" s="7">
        <v>0.5817</v>
      </c>
      <c r="E588" s="7">
        <v>1.488</v>
      </c>
      <c r="F588" s="32">
        <v>12</v>
      </c>
      <c r="G588" s="17">
        <v>179.14203124999997</v>
      </c>
      <c r="H588" s="17">
        <v>11.540079687499999</v>
      </c>
      <c r="I588" s="17">
        <v>29.519750000000002</v>
      </c>
      <c r="J588" s="17">
        <v>10.063187738735724</v>
      </c>
      <c r="V588" s="10">
        <f t="shared" si="8"/>
        <v>-10.33400420843487</v>
      </c>
      <c r="W588" s="10"/>
      <c r="X588" s="10"/>
      <c r="Y588" s="10"/>
    </row>
    <row r="589" spans="2:25" ht="12.75" thickBot="1">
      <c r="B589" s="4">
        <v>1917.03</v>
      </c>
      <c r="C589" s="7">
        <v>9.31</v>
      </c>
      <c r="D589" s="7">
        <v>0.5925</v>
      </c>
      <c r="E589" s="7">
        <v>1.468</v>
      </c>
      <c r="F589" s="32">
        <v>12</v>
      </c>
      <c r="G589" s="17">
        <v>184.69682291666666</v>
      </c>
      <c r="H589" s="17">
        <v>11.7543359375</v>
      </c>
      <c r="I589" s="17">
        <v>29.122979166666667</v>
      </c>
      <c r="J589" s="17">
        <v>10.327157080107874</v>
      </c>
      <c r="V589" s="10">
        <f t="shared" si="8"/>
        <v>-10.487907406917781</v>
      </c>
      <c r="W589" s="10"/>
      <c r="X589" s="10"/>
      <c r="Y589" s="10"/>
    </row>
    <row r="590" spans="2:25" ht="12.75" thickBot="1">
      <c r="B590" s="4">
        <v>1917.04</v>
      </c>
      <c r="C590" s="7">
        <v>9.17</v>
      </c>
      <c r="D590" s="7">
        <v>0.6033</v>
      </c>
      <c r="E590" s="7">
        <v>1.447</v>
      </c>
      <c r="F590" s="32">
        <v>12.6</v>
      </c>
      <c r="G590" s="17">
        <v>173.2565972222222</v>
      </c>
      <c r="H590" s="17">
        <v>11.398659226190475</v>
      </c>
      <c r="I590" s="17">
        <v>27.339399801587305</v>
      </c>
      <c r="J590" s="17">
        <v>9.644531197281232</v>
      </c>
      <c r="V590" s="10">
        <f t="shared" si="8"/>
        <v>-10.346562648158137</v>
      </c>
      <c r="W590" s="10"/>
      <c r="X590" s="10"/>
      <c r="Y590" s="10"/>
    </row>
    <row r="591" spans="2:25" ht="12.75" thickBot="1">
      <c r="B591" s="4">
        <v>1917.05</v>
      </c>
      <c r="C591" s="7">
        <v>8.86</v>
      </c>
      <c r="D591" s="7">
        <v>0.6142</v>
      </c>
      <c r="E591" s="7">
        <v>1.426</v>
      </c>
      <c r="F591" s="32">
        <v>12.8</v>
      </c>
      <c r="G591" s="17">
        <v>164.78388671874998</v>
      </c>
      <c r="H591" s="17">
        <v>11.423280273437499</v>
      </c>
      <c r="I591" s="17">
        <v>26.521650390625</v>
      </c>
      <c r="J591" s="17">
        <v>9.138988813373574</v>
      </c>
      <c r="V591" s="10">
        <f t="shared" si="8"/>
        <v>-10.303750473995304</v>
      </c>
      <c r="W591" s="10"/>
      <c r="X591" s="10"/>
      <c r="Y591" s="10"/>
    </row>
    <row r="592" spans="2:25" ht="12.75" thickBot="1">
      <c r="B592" s="4">
        <v>1917.06</v>
      </c>
      <c r="C592" s="7">
        <v>9.04</v>
      </c>
      <c r="D592" s="7">
        <v>0.625</v>
      </c>
      <c r="E592" s="7">
        <v>1.405</v>
      </c>
      <c r="F592" s="32">
        <v>13</v>
      </c>
      <c r="G592" s="17">
        <v>165.54499999999996</v>
      </c>
      <c r="H592" s="17">
        <v>11.4453125</v>
      </c>
      <c r="I592" s="17">
        <v>25.7290625</v>
      </c>
      <c r="J592" s="17">
        <v>9.148220259539578</v>
      </c>
      <c r="V592" s="10">
        <f t="shared" si="8"/>
        <v>-10.502497558066029</v>
      </c>
      <c r="W592" s="10"/>
      <c r="X592" s="10"/>
      <c r="Y592" s="10"/>
    </row>
    <row r="593" spans="2:25" ht="12.75" thickBot="1">
      <c r="B593" s="4">
        <v>1917.07</v>
      </c>
      <c r="C593" s="7">
        <v>8.79</v>
      </c>
      <c r="D593" s="7">
        <v>0.6358</v>
      </c>
      <c r="E593" s="7">
        <v>1.384</v>
      </c>
      <c r="F593" s="32">
        <v>12.8</v>
      </c>
      <c r="G593" s="17">
        <v>163.48198242187496</v>
      </c>
      <c r="H593" s="17">
        <v>11.8250107421875</v>
      </c>
      <c r="I593" s="17">
        <v>25.7405078125</v>
      </c>
      <c r="J593" s="17">
        <v>9.003472377228801</v>
      </c>
      <c r="V593" s="10">
        <f aca="true" t="shared" si="9" ref="V593:V656">J611-$O$3</f>
        <v>-10.538610329399358</v>
      </c>
      <c r="W593" s="10"/>
      <c r="X593" s="10"/>
      <c r="Y593" s="10"/>
    </row>
    <row r="594" spans="2:25" ht="12.75" thickBot="1">
      <c r="B594" s="4">
        <v>1917.08</v>
      </c>
      <c r="C594" s="7">
        <v>8.53</v>
      </c>
      <c r="D594" s="7">
        <v>0.6467</v>
      </c>
      <c r="E594" s="7">
        <v>1.363</v>
      </c>
      <c r="F594" s="32">
        <v>13</v>
      </c>
      <c r="G594" s="17">
        <v>156.205625</v>
      </c>
      <c r="H594" s="17">
        <v>11.842693750000002</v>
      </c>
      <c r="I594" s="17">
        <v>24.959937500000002</v>
      </c>
      <c r="J594" s="17">
        <v>8.57268046675378</v>
      </c>
      <c r="V594" s="10">
        <f t="shared" si="9"/>
        <v>-10.397385197984482</v>
      </c>
      <c r="W594" s="10"/>
      <c r="X594" s="10"/>
      <c r="Y594" s="10"/>
    </row>
    <row r="595" spans="2:25" ht="12.75" thickBot="1">
      <c r="B595" s="4">
        <v>1917.09</v>
      </c>
      <c r="C595" s="7">
        <v>8.12</v>
      </c>
      <c r="D595" s="7">
        <v>0.6575</v>
      </c>
      <c r="E595" s="7">
        <v>1.343</v>
      </c>
      <c r="F595" s="32">
        <v>13.3</v>
      </c>
      <c r="G595" s="17">
        <v>145.34342105263156</v>
      </c>
      <c r="H595" s="17">
        <v>11.768879229323307</v>
      </c>
      <c r="I595" s="17">
        <v>24.038942669172933</v>
      </c>
      <c r="J595" s="17">
        <v>7.95082326421706</v>
      </c>
      <c r="V595" s="10">
        <f t="shared" si="9"/>
        <v>-10.281003964480318</v>
      </c>
      <c r="W595" s="10"/>
      <c r="X595" s="10"/>
      <c r="Y595" s="10"/>
    </row>
    <row r="596" spans="2:25" ht="12.75" thickBot="1">
      <c r="B596" s="4">
        <v>1917.1</v>
      </c>
      <c r="C596" s="7">
        <v>7.68</v>
      </c>
      <c r="D596" s="7">
        <v>0.6683</v>
      </c>
      <c r="E596" s="7">
        <v>1.322</v>
      </c>
      <c r="F596" s="32">
        <v>13.5</v>
      </c>
      <c r="G596" s="17">
        <v>135.4311111111111</v>
      </c>
      <c r="H596" s="17">
        <v>11.784975462962963</v>
      </c>
      <c r="I596" s="17">
        <v>23.312490740740742</v>
      </c>
      <c r="J596" s="17">
        <v>7.387133711108143</v>
      </c>
      <c r="V596" s="10">
        <f t="shared" si="9"/>
        <v>-10.180938413530185</v>
      </c>
      <c r="W596" s="10"/>
      <c r="X596" s="10"/>
      <c r="Y596" s="10"/>
    </row>
    <row r="597" spans="2:25" ht="12.75" thickBot="1">
      <c r="B597" s="4">
        <v>1917.11</v>
      </c>
      <c r="C597" s="7">
        <v>7.04</v>
      </c>
      <c r="D597" s="7">
        <v>0.6792</v>
      </c>
      <c r="E597" s="7">
        <v>1.301</v>
      </c>
      <c r="F597" s="32">
        <v>13.5</v>
      </c>
      <c r="G597" s="17">
        <v>124.14518518518518</v>
      </c>
      <c r="H597" s="17">
        <v>11.977188888888888</v>
      </c>
      <c r="I597" s="17">
        <v>22.942171296296298</v>
      </c>
      <c r="J597" s="17">
        <v>6.753013604774305</v>
      </c>
      <c r="V597" s="10">
        <f t="shared" si="9"/>
        <v>-9.808075707867427</v>
      </c>
      <c r="W597" s="10"/>
      <c r="X597" s="10"/>
      <c r="Y597" s="10"/>
    </row>
    <row r="598" spans="2:25" ht="12.75" thickBot="1">
      <c r="B598" s="4">
        <v>1917.12</v>
      </c>
      <c r="C598" s="7">
        <v>6.8</v>
      </c>
      <c r="D598" s="7">
        <v>0.69</v>
      </c>
      <c r="E598" s="7">
        <v>1.28</v>
      </c>
      <c r="F598" s="32">
        <v>13.7</v>
      </c>
      <c r="G598" s="17">
        <v>118.16240875912409</v>
      </c>
      <c r="H598" s="17">
        <v>11.99000912408759</v>
      </c>
      <c r="I598" s="17">
        <v>22.24233576642336</v>
      </c>
      <c r="J598" s="17">
        <v>6.412593898119816</v>
      </c>
      <c r="V598" s="10">
        <f t="shared" si="9"/>
        <v>-9.615462754565327</v>
      </c>
      <c r="W598" s="10"/>
      <c r="X598" s="10"/>
      <c r="Y598" s="10"/>
    </row>
    <row r="599" spans="2:25" ht="12.75" thickBot="1">
      <c r="B599" s="4">
        <v>1918.01</v>
      </c>
      <c r="C599" s="7">
        <v>7.21</v>
      </c>
      <c r="D599" s="7">
        <v>0.68</v>
      </c>
      <c r="E599" s="7">
        <v>1.256</v>
      </c>
      <c r="F599" s="32">
        <v>14</v>
      </c>
      <c r="G599" s="17">
        <v>122.6021875</v>
      </c>
      <c r="H599" s="17">
        <v>11.563035714285716</v>
      </c>
      <c r="I599" s="17">
        <v>21.357607142857145</v>
      </c>
      <c r="J599" s="17">
        <v>6.6406460286553495</v>
      </c>
      <c r="V599" s="10">
        <f t="shared" si="9"/>
        <v>-9.584240803903148</v>
      </c>
      <c r="W599" s="10"/>
      <c r="X599" s="10"/>
      <c r="Y599" s="10"/>
    </row>
    <row r="600" spans="2:25" ht="12.75" thickBot="1">
      <c r="B600" s="4">
        <v>1918.02</v>
      </c>
      <c r="C600" s="7">
        <v>7.43</v>
      </c>
      <c r="D600" s="7">
        <v>0.67</v>
      </c>
      <c r="E600" s="7">
        <v>1.232</v>
      </c>
      <c r="F600" s="32">
        <v>14.1</v>
      </c>
      <c r="G600" s="17">
        <v>125.44711879432624</v>
      </c>
      <c r="H600" s="17">
        <v>11.312189716312059</v>
      </c>
      <c r="I600" s="17">
        <v>20.800921985815602</v>
      </c>
      <c r="J600" s="17">
        <v>6.784343551630279</v>
      </c>
      <c r="V600" s="10">
        <f t="shared" si="9"/>
        <v>-10.157946867644183</v>
      </c>
      <c r="W600" s="10"/>
      <c r="X600" s="10"/>
      <c r="Y600" s="10"/>
    </row>
    <row r="601" spans="2:25" ht="12.75" thickBot="1">
      <c r="B601" s="4">
        <v>1918.03</v>
      </c>
      <c r="C601" s="7">
        <v>7.28</v>
      </c>
      <c r="D601" s="7">
        <v>0.66</v>
      </c>
      <c r="E601" s="7">
        <v>1.208</v>
      </c>
      <c r="F601" s="32">
        <v>14</v>
      </c>
      <c r="G601" s="17">
        <v>123.7925</v>
      </c>
      <c r="H601" s="17">
        <v>11.22294642857143</v>
      </c>
      <c r="I601" s="17">
        <v>20.541392857142856</v>
      </c>
      <c r="J601" s="17">
        <v>6.686355760455894</v>
      </c>
      <c r="V601" s="10">
        <f t="shared" si="9"/>
        <v>-10.078596297288197</v>
      </c>
      <c r="W601" s="10"/>
      <c r="X601" s="10"/>
      <c r="Y601" s="10"/>
    </row>
    <row r="602" spans="2:25" ht="12.75" thickBot="1">
      <c r="B602" s="4">
        <v>1918.04</v>
      </c>
      <c r="C602" s="7">
        <v>7.21</v>
      </c>
      <c r="D602" s="7">
        <v>0.65</v>
      </c>
      <c r="E602" s="7">
        <v>1.183</v>
      </c>
      <c r="F602" s="32">
        <v>14.2</v>
      </c>
      <c r="G602" s="17">
        <v>120.87539612676056</v>
      </c>
      <c r="H602" s="17">
        <v>10.897227112676056</v>
      </c>
      <c r="I602" s="17">
        <v>19.832953345070425</v>
      </c>
      <c r="J602" s="17">
        <v>6.520727730547157</v>
      </c>
      <c r="V602" s="10">
        <f t="shared" si="9"/>
        <v>-9.842373769400158</v>
      </c>
      <c r="W602" s="10"/>
      <c r="X602" s="10"/>
      <c r="Y602" s="10"/>
    </row>
    <row r="603" spans="2:25" ht="12.75" thickBot="1">
      <c r="B603" s="4">
        <v>1918.05</v>
      </c>
      <c r="C603" s="7">
        <v>7.44</v>
      </c>
      <c r="D603" s="7">
        <v>0.64</v>
      </c>
      <c r="E603" s="7">
        <v>1.159</v>
      </c>
      <c r="F603" s="32">
        <v>14.5</v>
      </c>
      <c r="G603" s="17">
        <v>122.15068965517243</v>
      </c>
      <c r="H603" s="17">
        <v>10.507586206896553</v>
      </c>
      <c r="I603" s="17">
        <v>19.028581896551724</v>
      </c>
      <c r="J603" s="17">
        <v>6.58236323162108</v>
      </c>
      <c r="V603" s="10">
        <f t="shared" si="9"/>
        <v>-10.170055395216329</v>
      </c>
      <c r="W603" s="10"/>
      <c r="X603" s="10"/>
      <c r="Y603" s="10"/>
    </row>
    <row r="604" spans="2:25" ht="12.75" thickBot="1">
      <c r="B604" s="4">
        <v>1918.06</v>
      </c>
      <c r="C604" s="7">
        <v>7.45</v>
      </c>
      <c r="D604" s="7">
        <v>0.63</v>
      </c>
      <c r="E604" s="7">
        <v>1.135</v>
      </c>
      <c r="F604" s="32">
        <v>14.7</v>
      </c>
      <c r="G604" s="17">
        <v>120.65072278911565</v>
      </c>
      <c r="H604" s="17">
        <v>10.202678571428573</v>
      </c>
      <c r="I604" s="17">
        <v>18.381016156462586</v>
      </c>
      <c r="J604" s="17">
        <v>6.496291318641053</v>
      </c>
      <c r="V604" s="10">
        <f t="shared" si="9"/>
        <v>-10.476360935550284</v>
      </c>
      <c r="W604" s="10"/>
      <c r="X604" s="10"/>
      <c r="Y604" s="10"/>
    </row>
    <row r="605" spans="2:25" ht="12.75" thickBot="1">
      <c r="B605" s="4">
        <v>1918.07</v>
      </c>
      <c r="C605" s="7">
        <v>7.51</v>
      </c>
      <c r="D605" s="7">
        <v>0.62</v>
      </c>
      <c r="E605" s="7">
        <v>1.111</v>
      </c>
      <c r="F605" s="32">
        <v>15.1</v>
      </c>
      <c r="G605" s="17">
        <v>118.40062086092716</v>
      </c>
      <c r="H605" s="17">
        <v>9.774751655629139</v>
      </c>
      <c r="I605" s="17">
        <v>17.515724337748345</v>
      </c>
      <c r="J605" s="17">
        <v>6.371324093848989</v>
      </c>
      <c r="V605" s="10">
        <f t="shared" si="9"/>
        <v>-10.647410198210022</v>
      </c>
      <c r="W605" s="10"/>
      <c r="X605" s="10"/>
      <c r="Y605" s="10"/>
    </row>
    <row r="606" spans="2:25" ht="12.75" thickBot="1">
      <c r="B606" s="4">
        <v>1918.08</v>
      </c>
      <c r="C606" s="7">
        <v>7.58</v>
      </c>
      <c r="D606" s="7">
        <v>0.61</v>
      </c>
      <c r="E606" s="7">
        <v>1.087</v>
      </c>
      <c r="F606" s="32">
        <v>15.4</v>
      </c>
      <c r="G606" s="17">
        <v>117.17621753246753</v>
      </c>
      <c r="H606" s="17">
        <v>9.429748376623376</v>
      </c>
      <c r="I606" s="17">
        <v>16.803502435064935</v>
      </c>
      <c r="J606" s="17">
        <v>6.30307376091459</v>
      </c>
      <c r="V606" s="10">
        <f t="shared" si="9"/>
        <v>-11.181730319441687</v>
      </c>
      <c r="W606" s="10"/>
      <c r="X606" s="10"/>
      <c r="Y606" s="10"/>
    </row>
    <row r="607" spans="2:25" ht="12.75" thickBot="1">
      <c r="B607" s="4">
        <v>1918.09</v>
      </c>
      <c r="C607" s="7">
        <v>7.54</v>
      </c>
      <c r="D607" s="7">
        <v>0.6</v>
      </c>
      <c r="E607" s="7">
        <v>1.063</v>
      </c>
      <c r="F607" s="32">
        <v>15.7</v>
      </c>
      <c r="G607" s="17">
        <v>114.33065286624205</v>
      </c>
      <c r="H607" s="17">
        <v>9.097929936305734</v>
      </c>
      <c r="I607" s="17">
        <v>16.118499203821656</v>
      </c>
      <c r="J607" s="17">
        <v>6.149170562431679</v>
      </c>
      <c r="V607" s="10">
        <f t="shared" si="9"/>
        <v>-10.8382552417923</v>
      </c>
      <c r="W607" s="10"/>
      <c r="X607" s="10"/>
      <c r="Y607" s="10"/>
    </row>
    <row r="608" spans="2:25" ht="12.75" thickBot="1">
      <c r="B608" s="4">
        <v>1918.1</v>
      </c>
      <c r="C608" s="7">
        <v>7.86</v>
      </c>
      <c r="D608" s="7">
        <v>0.59</v>
      </c>
      <c r="E608" s="7">
        <v>1.038</v>
      </c>
      <c r="F608" s="32">
        <v>16</v>
      </c>
      <c r="G608" s="17">
        <v>116.948203125</v>
      </c>
      <c r="H608" s="17">
        <v>8.7785546875</v>
      </c>
      <c r="I608" s="17">
        <v>15.4443046875</v>
      </c>
      <c r="J608" s="17">
        <v>6.290515321191322</v>
      </c>
      <c r="V608" s="10">
        <f t="shared" si="9"/>
        <v>-11.037219243843275</v>
      </c>
      <c r="W608" s="10"/>
      <c r="X608" s="10"/>
      <c r="Y608" s="10"/>
    </row>
    <row r="609" spans="2:25" ht="12.75" thickBot="1">
      <c r="B609" s="4">
        <v>1918.11</v>
      </c>
      <c r="C609" s="7">
        <v>8.06</v>
      </c>
      <c r="D609" s="7">
        <v>0.58</v>
      </c>
      <c r="E609" s="7">
        <v>1.014</v>
      </c>
      <c r="F609" s="32">
        <v>16.3</v>
      </c>
      <c r="G609" s="17">
        <v>117.7167944785276</v>
      </c>
      <c r="H609" s="17">
        <v>8.470935582822085</v>
      </c>
      <c r="I609" s="17">
        <v>14.809532208588957</v>
      </c>
      <c r="J609" s="17">
        <v>6.333327495354155</v>
      </c>
      <c r="V609" s="10">
        <f t="shared" si="9"/>
        <v>-11.448127507301965</v>
      </c>
      <c r="W609" s="10"/>
      <c r="X609" s="10"/>
      <c r="Y609" s="10"/>
    </row>
    <row r="610" spans="2:25" ht="12.75" thickBot="1">
      <c r="B610" s="4">
        <v>1918.12</v>
      </c>
      <c r="C610" s="7">
        <v>7.9</v>
      </c>
      <c r="D610" s="7">
        <v>0.57</v>
      </c>
      <c r="E610" s="7">
        <v>0.99</v>
      </c>
      <c r="F610" s="32">
        <v>16.5</v>
      </c>
      <c r="G610" s="17">
        <v>113.9814393939394</v>
      </c>
      <c r="H610" s="17">
        <v>8.223977272727272</v>
      </c>
      <c r="I610" s="17">
        <v>14.28375</v>
      </c>
      <c r="J610" s="17">
        <v>6.134580411283431</v>
      </c>
      <c r="V610" s="10">
        <f t="shared" si="9"/>
        <v>-11.59343828889784</v>
      </c>
      <c r="W610" s="10"/>
      <c r="X610" s="10"/>
      <c r="Y610" s="10"/>
    </row>
    <row r="611" spans="2:25" ht="12.75" thickBot="1">
      <c r="B611" s="4">
        <v>1919.01</v>
      </c>
      <c r="C611" s="7">
        <v>7.85</v>
      </c>
      <c r="D611" s="7">
        <v>0.5667</v>
      </c>
      <c r="E611" s="7">
        <v>0.985</v>
      </c>
      <c r="F611" s="32">
        <v>16.5</v>
      </c>
      <c r="G611" s="17">
        <v>113.26003787878787</v>
      </c>
      <c r="H611" s="17">
        <v>8.176364772727274</v>
      </c>
      <c r="I611" s="17">
        <v>14.211609848484848</v>
      </c>
      <c r="J611" s="17">
        <v>6.098467639950102</v>
      </c>
      <c r="V611" s="10">
        <f t="shared" si="9"/>
        <v>-11.556485049808664</v>
      </c>
      <c r="W611" s="10"/>
      <c r="X611" s="10"/>
      <c r="Y611" s="10"/>
    </row>
    <row r="612" spans="2:25" ht="12.75" thickBot="1">
      <c r="B612" s="4">
        <v>1919.02</v>
      </c>
      <c r="C612" s="7">
        <v>7.88</v>
      </c>
      <c r="D612" s="7">
        <v>0.5633</v>
      </c>
      <c r="E612" s="7">
        <v>0.98</v>
      </c>
      <c r="F612" s="32">
        <v>16.2</v>
      </c>
      <c r="G612" s="17">
        <v>115.7983024691358</v>
      </c>
      <c r="H612" s="17">
        <v>8.277815200617285</v>
      </c>
      <c r="I612" s="17">
        <v>14.401311728395061</v>
      </c>
      <c r="J612" s="17">
        <v>6.239692771364977</v>
      </c>
      <c r="V612" s="10">
        <f t="shared" si="9"/>
        <v>-11.6163768914266</v>
      </c>
      <c r="W612" s="10"/>
      <c r="X612" s="10"/>
      <c r="Y612" s="10"/>
    </row>
    <row r="613" spans="2:25" ht="12.75" thickBot="1">
      <c r="B613" s="4">
        <v>1919.03</v>
      </c>
      <c r="C613" s="7">
        <v>8.12</v>
      </c>
      <c r="D613" s="7">
        <v>0.56</v>
      </c>
      <c r="E613" s="7">
        <v>0.975</v>
      </c>
      <c r="F613" s="32">
        <v>16.4</v>
      </c>
      <c r="G613" s="17">
        <v>117.86996951219513</v>
      </c>
      <c r="H613" s="17">
        <v>8.128963414634148</v>
      </c>
      <c r="I613" s="17">
        <v>14.153105945121952</v>
      </c>
      <c r="J613" s="17">
        <v>6.356074004869141</v>
      </c>
      <c r="V613" s="10">
        <f t="shared" si="9"/>
        <v>-11.3399151992414</v>
      </c>
      <c r="W613" s="10"/>
      <c r="X613" s="10"/>
      <c r="Y613" s="10"/>
    </row>
    <row r="614" spans="2:25" ht="12.75" thickBot="1">
      <c r="B614" s="4">
        <v>1919.04</v>
      </c>
      <c r="C614" s="7">
        <v>8.39</v>
      </c>
      <c r="D614" s="7">
        <v>0.5567</v>
      </c>
      <c r="E614" s="7">
        <v>0.97</v>
      </c>
      <c r="F614" s="32">
        <v>16.7</v>
      </c>
      <c r="G614" s="17">
        <v>119.60145958083834</v>
      </c>
      <c r="H614" s="17">
        <v>7.935891841317366</v>
      </c>
      <c r="I614" s="17">
        <v>13.827582335329343</v>
      </c>
      <c r="J614" s="17">
        <v>6.456139555819273</v>
      </c>
      <c r="V614" s="10">
        <f t="shared" si="9"/>
        <v>-11.2859005759253</v>
      </c>
      <c r="W614" s="10"/>
      <c r="X614" s="10"/>
      <c r="Y614" s="10"/>
    </row>
    <row r="615" spans="2:25" ht="12.75" thickBot="1">
      <c r="B615" s="4">
        <v>1919.05</v>
      </c>
      <c r="C615" s="7">
        <v>8.97</v>
      </c>
      <c r="D615" s="7">
        <v>0.5533</v>
      </c>
      <c r="E615" s="7">
        <v>0.965</v>
      </c>
      <c r="F615" s="32">
        <v>16.9</v>
      </c>
      <c r="G615" s="17">
        <v>126.35625000000002</v>
      </c>
      <c r="H615" s="17">
        <v>7.794081730769231</v>
      </c>
      <c r="I615" s="17">
        <v>13.593509615384617</v>
      </c>
      <c r="J615" s="17">
        <v>6.829002261482032</v>
      </c>
      <c r="V615" s="10">
        <f t="shared" si="9"/>
        <v>-11.510670038401534</v>
      </c>
      <c r="W615" s="10"/>
      <c r="X615" s="10"/>
      <c r="Y615" s="10"/>
    </row>
    <row r="616" spans="2:25" ht="12.75" thickBot="1">
      <c r="B616" s="4">
        <v>1919.06</v>
      </c>
      <c r="C616" s="7">
        <v>9.21</v>
      </c>
      <c r="D616" s="7">
        <v>0.55</v>
      </c>
      <c r="E616" s="7">
        <v>0.96</v>
      </c>
      <c r="F616" s="32">
        <v>16.9</v>
      </c>
      <c r="G616" s="17">
        <v>129.73701923076928</v>
      </c>
      <c r="H616" s="17">
        <v>7.747596153846155</v>
      </c>
      <c r="I616" s="17">
        <v>13.523076923076923</v>
      </c>
      <c r="J616" s="17">
        <v>7.021615214784132</v>
      </c>
      <c r="V616" s="10">
        <f t="shared" si="9"/>
        <v>-11.852836924266212</v>
      </c>
      <c r="W616" s="10"/>
      <c r="X616" s="10"/>
      <c r="Y616" s="10"/>
    </row>
    <row r="617" spans="2:25" ht="12.75" thickBot="1">
      <c r="B617" s="4">
        <v>1919.07</v>
      </c>
      <c r="C617" s="7">
        <v>9.51</v>
      </c>
      <c r="D617" s="7">
        <v>0.5467</v>
      </c>
      <c r="E617" s="7">
        <v>0.955</v>
      </c>
      <c r="F617" s="32">
        <v>17.4</v>
      </c>
      <c r="G617" s="17">
        <v>130.11346982758621</v>
      </c>
      <c r="H617" s="17">
        <v>7.479814295977011</v>
      </c>
      <c r="I617" s="17">
        <v>13.066073994252873</v>
      </c>
      <c r="J617" s="17">
        <v>7.052837165446311</v>
      </c>
      <c r="V617" s="10">
        <f t="shared" si="9"/>
        <v>-11.514893822462085</v>
      </c>
      <c r="W617" s="10"/>
      <c r="X617" s="10"/>
      <c r="Y617" s="10"/>
    </row>
    <row r="618" spans="2:25" ht="12.75" thickBot="1">
      <c r="B618" s="4">
        <v>1919.08</v>
      </c>
      <c r="C618" s="7">
        <v>8.87</v>
      </c>
      <c r="D618" s="7">
        <v>0.5433</v>
      </c>
      <c r="E618" s="7">
        <v>0.95</v>
      </c>
      <c r="F618" s="32">
        <v>17.7</v>
      </c>
      <c r="G618" s="17">
        <v>119.30024717514122</v>
      </c>
      <c r="H618" s="17">
        <v>7.3073082627118655</v>
      </c>
      <c r="I618" s="17">
        <v>12.77736581920904</v>
      </c>
      <c r="J618" s="17">
        <v>6.479131101705276</v>
      </c>
      <c r="V618" s="10">
        <f t="shared" si="9"/>
        <v>-11.362220778144412</v>
      </c>
      <c r="W618" s="10"/>
      <c r="X618" s="10"/>
      <c r="Y618" s="10"/>
    </row>
    <row r="619" spans="2:25" ht="12.75" thickBot="1">
      <c r="B619" s="4">
        <v>1919.09</v>
      </c>
      <c r="C619" s="7">
        <v>9.01</v>
      </c>
      <c r="D619" s="7">
        <v>0.54</v>
      </c>
      <c r="E619" s="7">
        <v>0.945</v>
      </c>
      <c r="F619" s="32">
        <v>17.8</v>
      </c>
      <c r="G619" s="17">
        <v>120.50242275280897</v>
      </c>
      <c r="H619" s="17">
        <v>7.222120786516854</v>
      </c>
      <c r="I619" s="17">
        <v>12.638711376404492</v>
      </c>
      <c r="J619" s="17">
        <v>6.558481672061261</v>
      </c>
      <c r="V619" s="10">
        <f t="shared" si="9"/>
        <v>-11.44472981066528</v>
      </c>
      <c r="W619" s="10"/>
      <c r="X619" s="10"/>
      <c r="Y619" s="10"/>
    </row>
    <row r="620" spans="2:25" ht="12.75" thickBot="1">
      <c r="B620" s="4">
        <v>1919.1</v>
      </c>
      <c r="C620" s="7">
        <v>9.47</v>
      </c>
      <c r="D620" s="7">
        <v>0.5367</v>
      </c>
      <c r="E620" s="7">
        <v>0.94</v>
      </c>
      <c r="F620" s="32">
        <v>18.1</v>
      </c>
      <c r="G620" s="17">
        <v>124.55535220994476</v>
      </c>
      <c r="H620" s="17">
        <v>7.0590134668508275</v>
      </c>
      <c r="I620" s="17">
        <v>12.363466850828727</v>
      </c>
      <c r="J620" s="17">
        <v>6.794704199949302</v>
      </c>
      <c r="V620" s="10">
        <f t="shared" si="9"/>
        <v>-11.339992046609783</v>
      </c>
      <c r="W620" s="10"/>
      <c r="X620" s="10"/>
      <c r="Y620" s="10"/>
    </row>
    <row r="621" spans="2:25" ht="12.75" thickBot="1">
      <c r="B621" s="4">
        <v>1919.11</v>
      </c>
      <c r="C621" s="7">
        <v>9.19</v>
      </c>
      <c r="D621" s="7">
        <v>0.5333</v>
      </c>
      <c r="E621" s="7">
        <v>0.935</v>
      </c>
      <c r="F621" s="32">
        <v>18.5</v>
      </c>
      <c r="G621" s="17">
        <v>118.25915540540541</v>
      </c>
      <c r="H621" s="17">
        <v>6.862634121621622</v>
      </c>
      <c r="I621" s="17">
        <v>12.031807432432434</v>
      </c>
      <c r="J621" s="17">
        <v>6.46702257413313</v>
      </c>
      <c r="V621" s="10">
        <f t="shared" si="9"/>
        <v>-11.027608744018682</v>
      </c>
      <c r="W621" s="10"/>
      <c r="X621" s="10"/>
      <c r="Y621" s="10"/>
    </row>
    <row r="622" spans="2:25" ht="12.75" thickBot="1">
      <c r="B622" s="4">
        <v>1919.12</v>
      </c>
      <c r="C622" s="7">
        <v>8.92</v>
      </c>
      <c r="D622" s="7">
        <v>0.53</v>
      </c>
      <c r="E622" s="7">
        <v>0.93</v>
      </c>
      <c r="F622" s="32">
        <v>18.9</v>
      </c>
      <c r="G622" s="17">
        <v>112.35542328042328</v>
      </c>
      <c r="H622" s="17">
        <v>6.675826719576721</v>
      </c>
      <c r="I622" s="17">
        <v>11.71418650793651</v>
      </c>
      <c r="J622" s="17">
        <v>6.160717033799175</v>
      </c>
      <c r="V622" s="10">
        <f t="shared" si="9"/>
        <v>-11.420967008360137</v>
      </c>
      <c r="W622" s="10"/>
      <c r="X622" s="10"/>
      <c r="Y622" s="10"/>
    </row>
    <row r="623" spans="2:25" ht="12.75" thickBot="1">
      <c r="B623" s="4">
        <v>1920.01</v>
      </c>
      <c r="C623" s="7">
        <v>8.83</v>
      </c>
      <c r="D623" s="7">
        <v>0.5283</v>
      </c>
      <c r="E623" s="7">
        <v>0.9192</v>
      </c>
      <c r="F623" s="32">
        <v>19.3</v>
      </c>
      <c r="G623" s="17">
        <v>108.9166774611399</v>
      </c>
      <c r="H623" s="17">
        <v>6.516498380829015</v>
      </c>
      <c r="I623" s="17">
        <v>11.338189119170984</v>
      </c>
      <c r="J623" s="17">
        <v>5.989667771139438</v>
      </c>
      <c r="V623" s="10">
        <f t="shared" si="9"/>
        <v>-11.439298607443988</v>
      </c>
      <c r="W623" s="10"/>
      <c r="X623" s="10"/>
      <c r="Y623" s="10"/>
    </row>
    <row r="624" spans="2:25" ht="12.75" thickBot="1">
      <c r="B624" s="4">
        <v>1920.02</v>
      </c>
      <c r="C624" s="7">
        <v>8.1</v>
      </c>
      <c r="D624" s="7">
        <v>0.5267</v>
      </c>
      <c r="E624" s="7">
        <v>0.9083</v>
      </c>
      <c r="F624" s="32">
        <v>19.5</v>
      </c>
      <c r="G624" s="17">
        <v>98.88749999999999</v>
      </c>
      <c r="H624" s="17">
        <v>6.430129166666666</v>
      </c>
      <c r="I624" s="17">
        <v>11.088829166666667</v>
      </c>
      <c r="J624" s="17">
        <v>5.455347649907772</v>
      </c>
      <c r="V624" s="10">
        <f t="shared" si="9"/>
        <v>-11.475783146133727</v>
      </c>
      <c r="W624" s="10"/>
      <c r="X624" s="10"/>
      <c r="Y624" s="10"/>
    </row>
    <row r="625" spans="2:25" ht="12.75" thickBot="1">
      <c r="B625" s="4">
        <v>1920.03</v>
      </c>
      <c r="C625" s="7">
        <v>8.67</v>
      </c>
      <c r="D625" s="7">
        <v>0.525</v>
      </c>
      <c r="E625" s="7">
        <v>0.8975</v>
      </c>
      <c r="F625" s="32">
        <v>19.7</v>
      </c>
      <c r="G625" s="17">
        <v>104.7716687817259</v>
      </c>
      <c r="H625" s="17">
        <v>6.344305203045686</v>
      </c>
      <c r="I625" s="17">
        <v>10.845740799492386</v>
      </c>
      <c r="J625" s="17">
        <v>5.798822727557158</v>
      </c>
      <c r="V625" s="10">
        <f t="shared" si="9"/>
        <v>-11.259553543891201</v>
      </c>
      <c r="W625" s="10"/>
      <c r="X625" s="10"/>
      <c r="Y625" s="10"/>
    </row>
    <row r="626" spans="2:25" ht="12.75" thickBot="1">
      <c r="B626" s="4">
        <v>1920.04</v>
      </c>
      <c r="C626" s="7">
        <v>8.6</v>
      </c>
      <c r="D626" s="7">
        <v>0.5233</v>
      </c>
      <c r="E626" s="7">
        <v>0.8867</v>
      </c>
      <c r="F626" s="32">
        <v>20.3</v>
      </c>
      <c r="G626" s="17">
        <v>100.85406403940885</v>
      </c>
      <c r="H626" s="17">
        <v>6.136852524630541</v>
      </c>
      <c r="I626" s="17">
        <v>10.398523091133006</v>
      </c>
      <c r="J626" s="17">
        <v>5.599858725506183</v>
      </c>
      <c r="V626" s="10">
        <f t="shared" si="9"/>
        <v>-11.157820291296112</v>
      </c>
      <c r="W626" s="10"/>
      <c r="X626" s="10"/>
      <c r="Y626" s="10"/>
    </row>
    <row r="627" spans="2:25" ht="12.75" thickBot="1">
      <c r="B627" s="4">
        <v>1920.05</v>
      </c>
      <c r="C627" s="7">
        <v>8.06</v>
      </c>
      <c r="D627" s="7">
        <v>0.5217</v>
      </c>
      <c r="E627" s="7">
        <v>0.8758</v>
      </c>
      <c r="F627" s="32">
        <v>20.6</v>
      </c>
      <c r="G627" s="17">
        <v>93.14484223300971</v>
      </c>
      <c r="H627" s="17">
        <v>6.028990594660194</v>
      </c>
      <c r="I627" s="17">
        <v>10.121123179611649</v>
      </c>
      <c r="J627" s="17">
        <v>5.188950462047494</v>
      </c>
      <c r="V627" s="10">
        <f t="shared" si="9"/>
        <v>-10.798880976148567</v>
      </c>
      <c r="W627" s="10"/>
      <c r="X627" s="10"/>
      <c r="Y627" s="10"/>
    </row>
    <row r="628" spans="2:25" ht="12.75" thickBot="1">
      <c r="B628" s="4">
        <v>1920.06</v>
      </c>
      <c r="C628" s="7">
        <v>7.92</v>
      </c>
      <c r="D628" s="7">
        <v>0.52</v>
      </c>
      <c r="E628" s="7">
        <v>0.865</v>
      </c>
      <c r="F628" s="32">
        <v>20.9</v>
      </c>
      <c r="G628" s="17">
        <v>90.21315789473684</v>
      </c>
      <c r="H628" s="17">
        <v>5.923086124401914</v>
      </c>
      <c r="I628" s="17">
        <v>9.8528259569378</v>
      </c>
      <c r="J628" s="17">
        <v>5.043639680451618</v>
      </c>
      <c r="V628" s="10">
        <f t="shared" si="9"/>
        <v>-10.522919119932187</v>
      </c>
      <c r="W628" s="10"/>
      <c r="X628" s="10"/>
      <c r="Y628" s="10"/>
    </row>
    <row r="629" spans="2:25" ht="12.75" thickBot="1">
      <c r="B629" s="4">
        <v>1920.07</v>
      </c>
      <c r="C629" s="7">
        <v>7.91</v>
      </c>
      <c r="D629" s="7">
        <v>0.5183</v>
      </c>
      <c r="E629" s="7">
        <v>0.8542</v>
      </c>
      <c r="F629" s="32">
        <v>20.8</v>
      </c>
      <c r="G629" s="17">
        <v>90.532421875</v>
      </c>
      <c r="H629" s="17">
        <v>5.93210546875</v>
      </c>
      <c r="I629" s="17">
        <v>9.776585937499998</v>
      </c>
      <c r="J629" s="17">
        <v>5.080592919540796</v>
      </c>
      <c r="V629" s="10">
        <f t="shared" si="9"/>
        <v>-10.349990679002332</v>
      </c>
      <c r="W629" s="10"/>
      <c r="X629" s="10"/>
      <c r="Y629" s="10"/>
    </row>
    <row r="630" spans="2:25" ht="12.75" thickBot="1">
      <c r="B630" s="4">
        <v>1920.08</v>
      </c>
      <c r="C630" s="7">
        <v>7.6</v>
      </c>
      <c r="D630" s="7">
        <v>0.5167</v>
      </c>
      <c r="E630" s="7">
        <v>0.8433</v>
      </c>
      <c r="F630" s="32">
        <v>20.3</v>
      </c>
      <c r="G630" s="17">
        <v>89.12684729064038</v>
      </c>
      <c r="H630" s="17">
        <v>6.059452894088671</v>
      </c>
      <c r="I630" s="17">
        <v>9.889561884236453</v>
      </c>
      <c r="J630" s="17">
        <v>5.020701077922857</v>
      </c>
      <c r="V630" s="10">
        <f t="shared" si="9"/>
        <v>-10.175772096652477</v>
      </c>
      <c r="W630" s="10"/>
      <c r="X630" s="10"/>
      <c r="Y630" s="10"/>
    </row>
    <row r="631" spans="2:25" ht="12.75" thickBot="1">
      <c r="B631" s="4">
        <v>1920.09</v>
      </c>
      <c r="C631" s="7">
        <v>7.87</v>
      </c>
      <c r="D631" s="7">
        <v>0.515</v>
      </c>
      <c r="E631" s="7">
        <v>0.8325</v>
      </c>
      <c r="F631" s="32">
        <v>20</v>
      </c>
      <c r="G631" s="17">
        <v>93.67759375</v>
      </c>
      <c r="H631" s="17">
        <v>6.130109375</v>
      </c>
      <c r="I631" s="17">
        <v>9.909351562500001</v>
      </c>
      <c r="J631" s="17">
        <v>5.297162770108059</v>
      </c>
      <c r="V631" s="10">
        <f t="shared" si="9"/>
        <v>-9.815690720313416</v>
      </c>
      <c r="W631" s="10"/>
      <c r="X631" s="10"/>
      <c r="Y631" s="10"/>
    </row>
    <row r="632" spans="2:25" ht="12.75" thickBot="1">
      <c r="B632" s="4">
        <v>1920.1</v>
      </c>
      <c r="C632" s="7">
        <v>7.88</v>
      </c>
      <c r="D632" s="7">
        <v>0.5133</v>
      </c>
      <c r="E632" s="7">
        <v>0.8217</v>
      </c>
      <c r="F632" s="32">
        <v>19.9</v>
      </c>
      <c r="G632" s="17">
        <v>94.26796482412061</v>
      </c>
      <c r="H632" s="17">
        <v>6.140576947236181</v>
      </c>
      <c r="I632" s="17">
        <v>9.829947550251257</v>
      </c>
      <c r="J632" s="17">
        <v>5.351177393424158</v>
      </c>
      <c r="V632" s="10">
        <f t="shared" si="9"/>
        <v>-9.363824579139598</v>
      </c>
      <c r="W632" s="10"/>
      <c r="X632" s="10"/>
      <c r="Y632" s="10"/>
    </row>
    <row r="633" spans="2:25" ht="12.75" thickBot="1">
      <c r="B633" s="4">
        <v>1920.11</v>
      </c>
      <c r="C633" s="7">
        <v>7.48</v>
      </c>
      <c r="D633" s="7">
        <v>0.5117</v>
      </c>
      <c r="E633" s="7">
        <v>0.8108</v>
      </c>
      <c r="F633" s="32">
        <v>19.8</v>
      </c>
      <c r="G633" s="17">
        <v>89.93472222222223</v>
      </c>
      <c r="H633" s="17">
        <v>6.152352588383839</v>
      </c>
      <c r="I633" s="17">
        <v>9.74853914141414</v>
      </c>
      <c r="J633" s="17">
        <v>5.126407930947925</v>
      </c>
      <c r="V633" s="10">
        <f t="shared" si="9"/>
        <v>-9.04361071043008</v>
      </c>
      <c r="W633" s="10"/>
      <c r="X633" s="10"/>
      <c r="Y633" s="10"/>
    </row>
    <row r="634" spans="2:25" ht="12.75" thickBot="1">
      <c r="B634" s="4">
        <v>1920.12</v>
      </c>
      <c r="C634" s="7">
        <v>6.81</v>
      </c>
      <c r="D634" s="7">
        <v>0.51</v>
      </c>
      <c r="E634" s="7">
        <v>0.8</v>
      </c>
      <c r="F634" s="32">
        <v>19.4</v>
      </c>
      <c r="G634" s="17">
        <v>83.56730025773196</v>
      </c>
      <c r="H634" s="17">
        <v>6.25834407216495</v>
      </c>
      <c r="I634" s="17">
        <v>9.817010309278352</v>
      </c>
      <c r="J634" s="17">
        <v>4.784241045083247</v>
      </c>
      <c r="V634" s="10">
        <f t="shared" si="9"/>
        <v>-9.079090617594332</v>
      </c>
      <c r="W634" s="10"/>
      <c r="X634" s="10"/>
      <c r="Y634" s="10"/>
    </row>
    <row r="635" spans="2:25" ht="12.75" thickBot="1">
      <c r="B635" s="4">
        <v>1921.01</v>
      </c>
      <c r="C635" s="7">
        <v>7.11</v>
      </c>
      <c r="D635" s="7">
        <v>0.5058</v>
      </c>
      <c r="E635" s="7">
        <v>0.7575</v>
      </c>
      <c r="F635" s="32">
        <v>19</v>
      </c>
      <c r="G635" s="17">
        <v>89.08549342105263</v>
      </c>
      <c r="H635" s="17">
        <v>6.3374743421052635</v>
      </c>
      <c r="I635" s="17">
        <v>9.491175986842103</v>
      </c>
      <c r="J635" s="17">
        <v>5.122184146887373</v>
      </c>
      <c r="V635" s="10">
        <f t="shared" si="9"/>
        <v>-9.034982923575427</v>
      </c>
      <c r="W635" s="10"/>
      <c r="X635" s="10"/>
      <c r="Y635" s="10"/>
    </row>
    <row r="636" spans="2:25" ht="12.75" thickBot="1">
      <c r="B636" s="4">
        <v>1921.02</v>
      </c>
      <c r="C636" s="7">
        <v>7.06</v>
      </c>
      <c r="D636" s="7">
        <v>0.5017</v>
      </c>
      <c r="E636" s="7">
        <v>0.715</v>
      </c>
      <c r="F636" s="32">
        <v>18.4</v>
      </c>
      <c r="G636" s="17">
        <v>91.34354619565217</v>
      </c>
      <c r="H636" s="17">
        <v>6.491084578804348</v>
      </c>
      <c r="I636" s="17">
        <v>9.250798233695653</v>
      </c>
      <c r="J636" s="17">
        <v>5.274857191205047</v>
      </c>
      <c r="V636" s="10">
        <f t="shared" si="9"/>
        <v>-8.617047279453683</v>
      </c>
      <c r="W636" s="10"/>
      <c r="X636" s="10"/>
      <c r="Y636" s="10"/>
    </row>
    <row r="637" spans="2:25" ht="12.75" thickBot="1">
      <c r="B637" s="4">
        <v>1921.03</v>
      </c>
      <c r="C637" s="7">
        <v>6.88</v>
      </c>
      <c r="D637" s="7">
        <v>0.4975</v>
      </c>
      <c r="E637" s="7">
        <v>0.6725</v>
      </c>
      <c r="F637" s="32">
        <v>18.3</v>
      </c>
      <c r="G637" s="17">
        <v>89.50109289617485</v>
      </c>
      <c r="H637" s="17">
        <v>6.47191769125683</v>
      </c>
      <c r="I637" s="17">
        <v>8.748471653005463</v>
      </c>
      <c r="J637" s="17">
        <v>5.192348158684179</v>
      </c>
      <c r="V637" s="10">
        <f t="shared" si="9"/>
        <v>-8.371994967065156</v>
      </c>
      <c r="W637" s="10"/>
      <c r="X637" s="10"/>
      <c r="Y637" s="10"/>
    </row>
    <row r="638" spans="2:25" ht="12.75" thickBot="1">
      <c r="B638" s="4">
        <v>1921.04</v>
      </c>
      <c r="C638" s="7">
        <v>6.91</v>
      </c>
      <c r="D638" s="7">
        <v>0.4933</v>
      </c>
      <c r="E638" s="7">
        <v>0.63</v>
      </c>
      <c r="F638" s="32">
        <v>18.1</v>
      </c>
      <c r="G638" s="17">
        <v>90.88463397790055</v>
      </c>
      <c r="H638" s="17">
        <v>6.488189571823204</v>
      </c>
      <c r="I638" s="17">
        <v>8.286153314917126</v>
      </c>
      <c r="J638" s="17">
        <v>5.297085922739676</v>
      </c>
      <c r="V638" s="10">
        <f t="shared" si="9"/>
        <v>-8.204925970587563</v>
      </c>
      <c r="W638" s="10"/>
      <c r="X638" s="10"/>
      <c r="Y638" s="10"/>
    </row>
    <row r="639" spans="2:25" ht="12.75" thickBot="1">
      <c r="B639" s="4">
        <v>1921.05</v>
      </c>
      <c r="C639" s="7">
        <v>7.12</v>
      </c>
      <c r="D639" s="7">
        <v>0.4892</v>
      </c>
      <c r="E639" s="7">
        <v>0.5875</v>
      </c>
      <c r="F639" s="32">
        <v>17.7</v>
      </c>
      <c r="G639" s="17">
        <v>95.7629943502825</v>
      </c>
      <c r="H639" s="17">
        <v>6.579670903954803</v>
      </c>
      <c r="I639" s="17">
        <v>7.901792019774011</v>
      </c>
      <c r="J639" s="17">
        <v>5.609469225330777</v>
      </c>
      <c r="V639" s="10">
        <f t="shared" si="9"/>
        <v>-8.638824197079623</v>
      </c>
      <c r="W639" s="10"/>
      <c r="X639" s="10"/>
      <c r="Y639" s="10"/>
    </row>
    <row r="640" spans="2:25" ht="12.75" thickBot="1">
      <c r="B640" s="4">
        <v>1921.06</v>
      </c>
      <c r="C640" s="7">
        <v>6.55</v>
      </c>
      <c r="D640" s="7">
        <v>0.485</v>
      </c>
      <c r="E640" s="7">
        <v>0.545</v>
      </c>
      <c r="F640" s="32">
        <v>17.6</v>
      </c>
      <c r="G640" s="17">
        <v>88.59712357954545</v>
      </c>
      <c r="H640" s="17">
        <v>6.56024502840909</v>
      </c>
      <c r="I640" s="17">
        <v>7.371821732954546</v>
      </c>
      <c r="J640" s="17">
        <v>5.2161109609893215</v>
      </c>
      <c r="V640" s="10">
        <f t="shared" si="9"/>
        <v>-8.67239810440946</v>
      </c>
      <c r="W640" s="10"/>
      <c r="X640" s="10"/>
      <c r="Y640" s="10"/>
    </row>
    <row r="641" spans="2:25" ht="12.75" thickBot="1">
      <c r="B641" s="4">
        <v>1921.07</v>
      </c>
      <c r="C641" s="7">
        <v>6.53</v>
      </c>
      <c r="D641" s="7">
        <v>0.4808</v>
      </c>
      <c r="E641" s="7">
        <v>0.5025</v>
      </c>
      <c r="F641" s="32">
        <v>17.7</v>
      </c>
      <c r="G641" s="17">
        <v>87.82757768361583</v>
      </c>
      <c r="H641" s="17">
        <v>6.4666920903954805</v>
      </c>
      <c r="I641" s="17">
        <v>6.758554025423728</v>
      </c>
      <c r="J641" s="17">
        <v>5.1977793619054715</v>
      </c>
      <c r="V641" s="10">
        <f t="shared" si="9"/>
        <v>-8.482877486280307</v>
      </c>
      <c r="W641" s="10"/>
      <c r="X641" s="10"/>
      <c r="Y641" s="10"/>
    </row>
    <row r="642" spans="2:25" ht="12.75" thickBot="1">
      <c r="B642" s="4">
        <v>1921.08</v>
      </c>
      <c r="C642" s="7">
        <v>6.45</v>
      </c>
      <c r="D642" s="7">
        <v>0.4767</v>
      </c>
      <c r="E642" s="7">
        <v>0.46</v>
      </c>
      <c r="F642" s="32">
        <v>17.7</v>
      </c>
      <c r="G642" s="17">
        <v>86.75158898305085</v>
      </c>
      <c r="H642" s="17">
        <v>6.411547669491526</v>
      </c>
      <c r="I642" s="17">
        <v>6.186935028248588</v>
      </c>
      <c r="J642" s="17">
        <v>5.161294823215732</v>
      </c>
      <c r="V642" s="10">
        <f t="shared" si="9"/>
        <v>-8.103717390283494</v>
      </c>
      <c r="W642" s="10"/>
      <c r="X642" s="10"/>
      <c r="Y642" s="10"/>
    </row>
    <row r="643" spans="2:25" ht="12.75" thickBot="1">
      <c r="B643" s="4">
        <v>1921.09</v>
      </c>
      <c r="C643" s="7">
        <v>6.61</v>
      </c>
      <c r="D643" s="7">
        <v>0.4725</v>
      </c>
      <c r="E643" s="7">
        <v>0.4175</v>
      </c>
      <c r="F643" s="32">
        <v>17.5</v>
      </c>
      <c r="G643" s="17">
        <v>89.91960714285715</v>
      </c>
      <c r="H643" s="17">
        <v>6.427687499999999</v>
      </c>
      <c r="I643" s="17">
        <v>5.679491071428571</v>
      </c>
      <c r="J643" s="17">
        <v>5.377524425458259</v>
      </c>
      <c r="V643" s="10">
        <f t="shared" si="9"/>
        <v>-7.936340468370929</v>
      </c>
      <c r="W643" s="10"/>
      <c r="X643" s="10"/>
      <c r="Y643" s="10"/>
    </row>
    <row r="644" spans="2:25" ht="12.75" thickBot="1">
      <c r="B644" s="4">
        <v>1921.1</v>
      </c>
      <c r="C644" s="7">
        <v>6.7</v>
      </c>
      <c r="D644" s="7">
        <v>0.4683</v>
      </c>
      <c r="E644" s="7">
        <v>0.375</v>
      </c>
      <c r="F644" s="32">
        <v>17.5</v>
      </c>
      <c r="G644" s="17">
        <v>91.14392857142857</v>
      </c>
      <c r="H644" s="17">
        <v>6.3705525</v>
      </c>
      <c r="I644" s="17">
        <v>5.101339285714285</v>
      </c>
      <c r="J644" s="17">
        <v>5.479257678053348</v>
      </c>
      <c r="V644" s="10">
        <f t="shared" si="9"/>
        <v>-8.264268300885645</v>
      </c>
      <c r="W644" s="10"/>
      <c r="X644" s="10"/>
      <c r="Y644" s="10"/>
    </row>
    <row r="645" spans="2:25" ht="12.75" thickBot="1">
      <c r="B645" s="4">
        <v>1921.11</v>
      </c>
      <c r="C645" s="7">
        <v>7.06</v>
      </c>
      <c r="D645" s="7">
        <v>0.4642</v>
      </c>
      <c r="E645" s="7">
        <v>0.3325</v>
      </c>
      <c r="F645" s="32">
        <v>17.4</v>
      </c>
      <c r="G645" s="17">
        <v>96.59317528735632</v>
      </c>
      <c r="H645" s="17">
        <v>6.3510696839080465</v>
      </c>
      <c r="I645" s="17">
        <v>4.54918283045977</v>
      </c>
      <c r="J645" s="17">
        <v>5.838196993200893</v>
      </c>
      <c r="V645" s="10">
        <f t="shared" si="9"/>
        <v>-8.636580101751253</v>
      </c>
      <c r="W645" s="10"/>
      <c r="X645" s="10"/>
      <c r="Y645" s="10"/>
    </row>
    <row r="646" spans="2:25" ht="12.75" thickBot="1">
      <c r="B646" s="4">
        <v>1921.12</v>
      </c>
      <c r="C646" s="7">
        <v>7.31</v>
      </c>
      <c r="D646" s="7">
        <v>0.46</v>
      </c>
      <c r="E646" s="7">
        <v>0.29</v>
      </c>
      <c r="F646" s="32">
        <v>17.3</v>
      </c>
      <c r="G646" s="17">
        <v>100.5917268786127</v>
      </c>
      <c r="H646" s="17">
        <v>6.329985549132948</v>
      </c>
      <c r="I646" s="17">
        <v>3.9906430635838146</v>
      </c>
      <c r="J646" s="17">
        <v>6.114158849417272</v>
      </c>
      <c r="V646" s="10">
        <f t="shared" si="9"/>
        <v>-8.965252686676385</v>
      </c>
      <c r="W646" s="10"/>
      <c r="X646" s="10"/>
      <c r="Y646" s="10"/>
    </row>
    <row r="647" spans="2:25" ht="12.75" thickBot="1">
      <c r="B647" s="4">
        <v>1922.01</v>
      </c>
      <c r="C647" s="7">
        <v>7.3</v>
      </c>
      <c r="D647" s="7">
        <v>0.4642</v>
      </c>
      <c r="E647" s="7">
        <v>0.3233</v>
      </c>
      <c r="F647" s="32">
        <v>16.9</v>
      </c>
      <c r="G647" s="17">
        <v>102.83173076923077</v>
      </c>
      <c r="H647" s="17">
        <v>6.538971153846155</v>
      </c>
      <c r="I647" s="17">
        <v>4.554177884615385</v>
      </c>
      <c r="J647" s="17">
        <v>6.287087290347128</v>
      </c>
      <c r="V647" s="10">
        <f t="shared" si="9"/>
        <v>-9.291092849858813</v>
      </c>
      <c r="W647" s="10"/>
      <c r="X647" s="10"/>
      <c r="Y647" s="10"/>
    </row>
    <row r="648" spans="2:25" ht="12.75" thickBot="1">
      <c r="B648" s="4">
        <v>1922.02</v>
      </c>
      <c r="C648" s="7">
        <v>7.46</v>
      </c>
      <c r="D648" s="7">
        <v>0.4683</v>
      </c>
      <c r="E648" s="7">
        <v>0.3567</v>
      </c>
      <c r="F648" s="32">
        <v>16.9</v>
      </c>
      <c r="G648" s="17">
        <v>105.08557692307693</v>
      </c>
      <c r="H648" s="17">
        <v>6.596725961538462</v>
      </c>
      <c r="I648" s="17">
        <v>5.024668269230769</v>
      </c>
      <c r="J648" s="17">
        <v>6.4613058726969825</v>
      </c>
      <c r="V648" s="10">
        <f t="shared" si="9"/>
        <v>-9.195294795132092</v>
      </c>
      <c r="W648" s="10"/>
      <c r="X648" s="10"/>
      <c r="Y648" s="10"/>
    </row>
    <row r="649" spans="2:25" ht="12.75" thickBot="1">
      <c r="B649" s="4">
        <v>1922.03</v>
      </c>
      <c r="C649" s="7">
        <v>7.74</v>
      </c>
      <c r="D649" s="7">
        <v>0.4725</v>
      </c>
      <c r="E649" s="7">
        <v>0.39</v>
      </c>
      <c r="F649" s="32">
        <v>16.7</v>
      </c>
      <c r="G649" s="17">
        <v>110.33555389221557</v>
      </c>
      <c r="H649" s="17">
        <v>6.735600673652694</v>
      </c>
      <c r="I649" s="17">
        <v>5.559543413173653</v>
      </c>
      <c r="J649" s="17">
        <v>6.821387249036042</v>
      </c>
      <c r="V649" s="10">
        <f t="shared" si="9"/>
        <v>-9.17889410215967</v>
      </c>
      <c r="W649" s="10"/>
      <c r="X649" s="10"/>
      <c r="Y649" s="10"/>
    </row>
    <row r="650" spans="2:25" ht="12.75" thickBot="1">
      <c r="B650" s="4">
        <v>1922.04</v>
      </c>
      <c r="C650" s="7">
        <v>8.21</v>
      </c>
      <c r="D650" s="7">
        <v>0.4767</v>
      </c>
      <c r="E650" s="7">
        <v>0.4233</v>
      </c>
      <c r="F650" s="32">
        <v>16.7</v>
      </c>
      <c r="G650" s="17">
        <v>117.03551646706589</v>
      </c>
      <c r="H650" s="17">
        <v>6.795472679640719</v>
      </c>
      <c r="I650" s="17">
        <v>6.034242889221557</v>
      </c>
      <c r="J650" s="17">
        <v>7.273253390209861</v>
      </c>
      <c r="V650" s="10">
        <f t="shared" si="9"/>
        <v>-9.319677573727985</v>
      </c>
      <c r="W650" s="10"/>
      <c r="X650" s="10"/>
      <c r="Y650" s="10"/>
    </row>
    <row r="651" spans="2:25" ht="12.75" thickBot="1">
      <c r="B651" s="4">
        <v>1922.05</v>
      </c>
      <c r="C651" s="7">
        <v>8.53</v>
      </c>
      <c r="D651" s="7">
        <v>0.4808</v>
      </c>
      <c r="E651" s="7">
        <v>0.4567</v>
      </c>
      <c r="F651" s="32">
        <v>16.7</v>
      </c>
      <c r="G651" s="17">
        <v>121.59719311377245</v>
      </c>
      <c r="H651" s="17">
        <v>6.853919161676647</v>
      </c>
      <c r="I651" s="17">
        <v>6.510367889221557</v>
      </c>
      <c r="J651" s="17">
        <v>7.59346725891938</v>
      </c>
      <c r="V651" s="10">
        <f t="shared" si="9"/>
        <v>-9.09075005743323</v>
      </c>
      <c r="W651" s="10"/>
      <c r="X651" s="10"/>
      <c r="Y651" s="10"/>
    </row>
    <row r="652" spans="2:25" ht="12.75" thickBot="1">
      <c r="B652" s="4">
        <v>1922.06</v>
      </c>
      <c r="C652" s="7">
        <v>8.45</v>
      </c>
      <c r="D652" s="7">
        <v>0.485</v>
      </c>
      <c r="E652" s="7">
        <v>0.49</v>
      </c>
      <c r="F652" s="32">
        <v>16.7</v>
      </c>
      <c r="G652" s="17">
        <v>120.4567739520958</v>
      </c>
      <c r="H652" s="17">
        <v>6.913791167664671</v>
      </c>
      <c r="I652" s="17">
        <v>6.985067365269461</v>
      </c>
      <c r="J652" s="17">
        <v>7.557987351755127</v>
      </c>
      <c r="V652" s="10">
        <f t="shared" si="9"/>
        <v>-8.82733882441072</v>
      </c>
      <c r="W652" s="10"/>
      <c r="X652" s="10"/>
      <c r="Y652" s="10"/>
    </row>
    <row r="653" spans="2:25" ht="12.75" thickBot="1">
      <c r="B653" s="4">
        <v>1922.07</v>
      </c>
      <c r="C653" s="7">
        <v>8.51</v>
      </c>
      <c r="D653" s="7">
        <v>0.4892</v>
      </c>
      <c r="E653" s="7">
        <v>0.5233</v>
      </c>
      <c r="F653" s="32">
        <v>16.8</v>
      </c>
      <c r="G653" s="17">
        <v>120.58999255952381</v>
      </c>
      <c r="H653" s="17">
        <v>6.932153273809524</v>
      </c>
      <c r="I653" s="17">
        <v>7.415363467261904</v>
      </c>
      <c r="J653" s="17">
        <v>7.602095045774031</v>
      </c>
      <c r="V653" s="10">
        <f t="shared" si="9"/>
        <v>-8.564828523312084</v>
      </c>
      <c r="W653" s="10"/>
      <c r="X653" s="10"/>
      <c r="Y653" s="10"/>
    </row>
    <row r="654" spans="2:25" ht="12.75" thickBot="1">
      <c r="B654" s="4">
        <v>1922.08</v>
      </c>
      <c r="C654" s="7">
        <v>8.83</v>
      </c>
      <c r="D654" s="7">
        <v>0.4933</v>
      </c>
      <c r="E654" s="7">
        <v>0.5567</v>
      </c>
      <c r="F654" s="32">
        <v>16.6</v>
      </c>
      <c r="G654" s="17">
        <v>126.6320406626506</v>
      </c>
      <c r="H654" s="17">
        <v>7.0744717620481925</v>
      </c>
      <c r="I654" s="17">
        <v>7.983698418674698</v>
      </c>
      <c r="J654" s="17">
        <v>8.020030689895776</v>
      </c>
      <c r="V654" s="10">
        <f t="shared" si="9"/>
        <v>-8.475011748499107</v>
      </c>
      <c r="W654" s="10"/>
      <c r="X654" s="10"/>
      <c r="Y654" s="10"/>
    </row>
    <row r="655" spans="2:25" ht="12.75" thickBot="1">
      <c r="B655" s="4">
        <v>1922.09</v>
      </c>
      <c r="C655" s="7">
        <v>9.06</v>
      </c>
      <c r="D655" s="7">
        <v>0.4975</v>
      </c>
      <c r="E655" s="7">
        <v>0.59</v>
      </c>
      <c r="F655" s="32">
        <v>16.6</v>
      </c>
      <c r="G655" s="17">
        <v>129.9304969879518</v>
      </c>
      <c r="H655" s="17">
        <v>7.134704442771084</v>
      </c>
      <c r="I655" s="17">
        <v>8.46125753012048</v>
      </c>
      <c r="J655" s="17">
        <v>8.265083002284303</v>
      </c>
      <c r="V655" s="10">
        <f t="shared" si="9"/>
        <v>-8.579000925233371</v>
      </c>
      <c r="W655" s="10"/>
      <c r="X655" s="10"/>
      <c r="Y655" s="10"/>
    </row>
    <row r="656" spans="2:25" ht="12.75" thickBot="1">
      <c r="B656" s="4">
        <v>1922.1</v>
      </c>
      <c r="C656" s="7">
        <v>9.26</v>
      </c>
      <c r="D656" s="7">
        <v>0.5017</v>
      </c>
      <c r="E656" s="7">
        <v>0.6233</v>
      </c>
      <c r="F656" s="32">
        <v>16.7</v>
      </c>
      <c r="G656" s="17">
        <v>132.00351796407185</v>
      </c>
      <c r="H656" s="17">
        <v>7.151853667664671</v>
      </c>
      <c r="I656" s="17">
        <v>8.885290793413175</v>
      </c>
      <c r="J656" s="17">
        <v>8.432151998761896</v>
      </c>
      <c r="V656" s="10">
        <f t="shared" si="9"/>
        <v>-8.713457621021485</v>
      </c>
      <c r="W656" s="10"/>
      <c r="X656" s="10"/>
      <c r="Y656" s="10"/>
    </row>
    <row r="657" spans="2:25" ht="12.75" thickBot="1">
      <c r="B657" s="4">
        <v>1922.11</v>
      </c>
      <c r="C657" s="7">
        <v>8.8</v>
      </c>
      <c r="D657" s="7">
        <v>0.5058</v>
      </c>
      <c r="E657" s="7">
        <v>0.6567</v>
      </c>
      <c r="F657" s="32">
        <v>16.8</v>
      </c>
      <c r="G657" s="17">
        <v>124.69940476190477</v>
      </c>
      <c r="H657" s="17">
        <v>7.1673816964285715</v>
      </c>
      <c r="I657" s="17">
        <v>9.305693080357141</v>
      </c>
      <c r="J657" s="17">
        <v>7.998253772269836</v>
      </c>
      <c r="V657" s="10">
        <f aca="true" t="shared" si="10" ref="V657:V720">J675-$O$3</f>
        <v>-8.737379638684173</v>
      </c>
      <c r="W657" s="10"/>
      <c r="X657" s="10"/>
      <c r="Y657" s="10"/>
    </row>
    <row r="658" spans="2:25" ht="12.75" thickBot="1">
      <c r="B658" s="4">
        <v>1922.12</v>
      </c>
      <c r="C658" s="7">
        <v>8.78</v>
      </c>
      <c r="D658" s="7">
        <v>0.51</v>
      </c>
      <c r="E658" s="7">
        <v>0.69</v>
      </c>
      <c r="F658" s="32">
        <v>16.9</v>
      </c>
      <c r="G658" s="17">
        <v>123.67980769230769</v>
      </c>
      <c r="H658" s="17">
        <v>7.184134615384616</v>
      </c>
      <c r="I658" s="17">
        <v>9.719711538461537</v>
      </c>
      <c r="J658" s="17">
        <v>7.964679864939998</v>
      </c>
      <c r="V658" s="10">
        <f t="shared" si="10"/>
        <v>-8.58540102295282</v>
      </c>
      <c r="W658" s="10"/>
      <c r="X658" s="10"/>
      <c r="Y658" s="10"/>
    </row>
    <row r="659" spans="2:25" ht="12.75" thickBot="1">
      <c r="B659" s="4">
        <v>1923.01</v>
      </c>
      <c r="C659" s="7">
        <v>8.9</v>
      </c>
      <c r="D659" s="7">
        <v>0.5117</v>
      </c>
      <c r="E659" s="7">
        <v>0.7142</v>
      </c>
      <c r="F659" s="32">
        <v>16.8</v>
      </c>
      <c r="G659" s="17">
        <v>126.11644345238093</v>
      </c>
      <c r="H659" s="17">
        <v>7.250986979166667</v>
      </c>
      <c r="I659" s="17">
        <v>10.120490327380951</v>
      </c>
      <c r="J659" s="17">
        <v>8.154200483069152</v>
      </c>
      <c r="V659" s="10">
        <f t="shared" si="10"/>
        <v>-8.25936582937763</v>
      </c>
      <c r="W659" s="10"/>
      <c r="X659" s="10"/>
      <c r="Y659" s="10"/>
    </row>
    <row r="660" spans="2:25" ht="12.75" thickBot="1">
      <c r="B660" s="4">
        <v>1923.02</v>
      </c>
      <c r="C660" s="7">
        <v>9.28</v>
      </c>
      <c r="D660" s="7">
        <v>0.5133</v>
      </c>
      <c r="E660" s="7">
        <v>0.7383</v>
      </c>
      <c r="F660" s="32">
        <v>16.8</v>
      </c>
      <c r="G660" s="17">
        <v>131.50119047619046</v>
      </c>
      <c r="H660" s="17">
        <v>7.2736595982142855</v>
      </c>
      <c r="I660" s="17">
        <v>10.461996651785713</v>
      </c>
      <c r="J660" s="17">
        <v>8.533360579065965</v>
      </c>
      <c r="V660" s="10">
        <f t="shared" si="10"/>
        <v>-7.919659660801136</v>
      </c>
      <c r="W660" s="10"/>
      <c r="X660" s="10"/>
      <c r="Y660" s="10"/>
    </row>
    <row r="661" spans="2:25" ht="12.75" thickBot="1">
      <c r="B661" s="4">
        <v>1923.03</v>
      </c>
      <c r="C661" s="7">
        <v>9.43</v>
      </c>
      <c r="D661" s="7">
        <v>0.515</v>
      </c>
      <c r="E661" s="7">
        <v>0.7625</v>
      </c>
      <c r="F661" s="32">
        <v>16.8</v>
      </c>
      <c r="G661" s="17">
        <v>133.62674851190474</v>
      </c>
      <c r="H661" s="17">
        <v>7.297749255952381</v>
      </c>
      <c r="I661" s="17">
        <v>10.80492001488095</v>
      </c>
      <c r="J661" s="17">
        <v>8.70073750097853</v>
      </c>
      <c r="V661" s="10">
        <f t="shared" si="10"/>
        <v>-8.05540759414041</v>
      </c>
      <c r="W661" s="10"/>
      <c r="X661" s="10"/>
      <c r="Y661" s="10"/>
    </row>
    <row r="662" spans="2:25" ht="12.75" thickBot="1">
      <c r="B662" s="4">
        <v>1923.04</v>
      </c>
      <c r="C662" s="7">
        <v>9.1</v>
      </c>
      <c r="D662" s="7">
        <v>0.5167</v>
      </c>
      <c r="E662" s="7">
        <v>0.7867</v>
      </c>
      <c r="F662" s="32">
        <v>16.9</v>
      </c>
      <c r="G662" s="17">
        <v>128.18750000000003</v>
      </c>
      <c r="H662" s="17">
        <v>7.278514423076925</v>
      </c>
      <c r="I662" s="17">
        <v>11.081879807692307</v>
      </c>
      <c r="J662" s="17">
        <v>8.372809668463814</v>
      </c>
      <c r="V662" s="10">
        <f t="shared" si="10"/>
        <v>-8.217586933477037</v>
      </c>
      <c r="W662" s="10"/>
      <c r="X662" s="10"/>
      <c r="Y662" s="10"/>
    </row>
    <row r="663" spans="2:25" ht="12.75" thickBot="1">
      <c r="B663" s="4">
        <v>1923.05</v>
      </c>
      <c r="C663" s="7">
        <v>8.67</v>
      </c>
      <c r="D663" s="7">
        <v>0.5183</v>
      </c>
      <c r="E663" s="7">
        <v>0.8108</v>
      </c>
      <c r="F663" s="32">
        <v>16.9</v>
      </c>
      <c r="G663" s="17">
        <v>122.13028846153847</v>
      </c>
      <c r="H663" s="17">
        <v>7.301052884615385</v>
      </c>
      <c r="I663" s="17">
        <v>11.421365384615385</v>
      </c>
      <c r="J663" s="17">
        <v>8.000497867598206</v>
      </c>
      <c r="V663" s="10">
        <f t="shared" si="10"/>
        <v>-7.748750608098494</v>
      </c>
      <c r="W663" s="10"/>
      <c r="X663" s="10"/>
      <c r="Y663" s="10"/>
    </row>
    <row r="664" spans="2:25" ht="12.75" thickBot="1">
      <c r="B664" s="4">
        <v>1923.06</v>
      </c>
      <c r="C664" s="7">
        <v>8.34</v>
      </c>
      <c r="D664" s="7">
        <v>0.52</v>
      </c>
      <c r="E664" s="7">
        <v>0.835</v>
      </c>
      <c r="F664" s="32">
        <v>17</v>
      </c>
      <c r="G664" s="17">
        <v>116.79066176470587</v>
      </c>
      <c r="H664" s="17">
        <v>7.281911764705883</v>
      </c>
      <c r="I664" s="17">
        <v>11.693069852941177</v>
      </c>
      <c r="J664" s="17">
        <v>7.671825282673074</v>
      </c>
      <c r="V664" s="10">
        <f t="shared" si="10"/>
        <v>-7.326438288933089</v>
      </c>
      <c r="W664" s="10"/>
      <c r="X664" s="10"/>
      <c r="Y664" s="10"/>
    </row>
    <row r="665" spans="2:25" ht="12.75" thickBot="1">
      <c r="B665" s="4">
        <v>1923.07</v>
      </c>
      <c r="C665" s="7">
        <v>8.06</v>
      </c>
      <c r="D665" s="7">
        <v>0.5217</v>
      </c>
      <c r="E665" s="7">
        <v>0.8592</v>
      </c>
      <c r="F665" s="32">
        <v>17.2</v>
      </c>
      <c r="G665" s="17">
        <v>111.55719476744187</v>
      </c>
      <c r="H665" s="17">
        <v>7.220767805232559</v>
      </c>
      <c r="I665" s="17">
        <v>11.892052325581394</v>
      </c>
      <c r="J665" s="17">
        <v>7.345985119490645</v>
      </c>
      <c r="V665" s="10">
        <f t="shared" si="10"/>
        <v>-6.944459117094468</v>
      </c>
      <c r="W665" s="10"/>
      <c r="X665" s="10"/>
      <c r="Y665" s="10"/>
    </row>
    <row r="666" spans="2:25" ht="12.75" thickBot="1">
      <c r="B666" s="4">
        <v>1923.08</v>
      </c>
      <c r="C666" s="7">
        <v>8.1</v>
      </c>
      <c r="D666" s="7">
        <v>0.5233</v>
      </c>
      <c r="E666" s="7">
        <v>0.8833</v>
      </c>
      <c r="F666" s="32">
        <v>17.1</v>
      </c>
      <c r="G666" s="17">
        <v>112.76644736842104</v>
      </c>
      <c r="H666" s="17">
        <v>7.285269371345028</v>
      </c>
      <c r="I666" s="17">
        <v>12.297111476608187</v>
      </c>
      <c r="J666" s="17">
        <v>7.441783174217367</v>
      </c>
      <c r="V666" s="10">
        <f t="shared" si="10"/>
        <v>-6.806273246529887</v>
      </c>
      <c r="W666" s="10"/>
      <c r="X666" s="10"/>
      <c r="Y666" s="10"/>
    </row>
    <row r="667" spans="2:25" ht="12.75" thickBot="1">
      <c r="B667" s="4">
        <v>1923.09</v>
      </c>
      <c r="C667" s="7">
        <v>8.15</v>
      </c>
      <c r="D667" s="7">
        <v>0.525</v>
      </c>
      <c r="E667" s="7">
        <v>0.9075</v>
      </c>
      <c r="F667" s="32">
        <v>17.2</v>
      </c>
      <c r="G667" s="17">
        <v>112.8028706395349</v>
      </c>
      <c r="H667" s="17">
        <v>7.266442587209303</v>
      </c>
      <c r="I667" s="17">
        <v>12.560565043604651</v>
      </c>
      <c r="J667" s="17">
        <v>7.458183867189789</v>
      </c>
      <c r="V667" s="10">
        <f t="shared" si="10"/>
        <v>-7.118540430539433</v>
      </c>
      <c r="W667" s="10"/>
      <c r="X667" s="10"/>
      <c r="Y667" s="10"/>
    </row>
    <row r="668" spans="2:25" ht="12.75" thickBot="1">
      <c r="B668" s="4">
        <v>1923.1</v>
      </c>
      <c r="C668" s="7">
        <v>8.03</v>
      </c>
      <c r="D668" s="7">
        <v>0.5267</v>
      </c>
      <c r="E668" s="7">
        <v>0.9317</v>
      </c>
      <c r="F668" s="32">
        <v>17.3</v>
      </c>
      <c r="G668" s="17">
        <v>110.49953034682079</v>
      </c>
      <c r="H668" s="17">
        <v>7.247833453757224</v>
      </c>
      <c r="I668" s="17">
        <v>12.820972904624277</v>
      </c>
      <c r="J668" s="17">
        <v>7.317400395621474</v>
      </c>
      <c r="V668" s="10">
        <f t="shared" si="10"/>
        <v>-7.1605111814463935</v>
      </c>
      <c r="W668" s="10"/>
      <c r="X668" s="10"/>
      <c r="Y668" s="10"/>
    </row>
    <row r="669" spans="2:25" ht="12.75" thickBot="1">
      <c r="B669" s="4">
        <v>1923.11</v>
      </c>
      <c r="C669" s="7">
        <v>8.27</v>
      </c>
      <c r="D669" s="7">
        <v>0.5283</v>
      </c>
      <c r="E669" s="7">
        <v>0.9558</v>
      </c>
      <c r="F669" s="32">
        <v>17.3</v>
      </c>
      <c r="G669" s="17">
        <v>113.80213150289016</v>
      </c>
      <c r="H669" s="17">
        <v>7.269850794797687</v>
      </c>
      <c r="I669" s="17">
        <v>13.152609104046242</v>
      </c>
      <c r="J669" s="17">
        <v>7.5463279119162285</v>
      </c>
      <c r="V669" s="10">
        <f t="shared" si="10"/>
        <v>-6.908070275328132</v>
      </c>
      <c r="W669" s="10"/>
      <c r="X669" s="10"/>
      <c r="Y669" s="10"/>
    </row>
    <row r="670" spans="2:25" ht="12.75" thickBot="1">
      <c r="B670" s="4">
        <v>1923.12</v>
      </c>
      <c r="C670" s="7">
        <v>8.55</v>
      </c>
      <c r="D670" s="7">
        <v>0.53</v>
      </c>
      <c r="E670" s="7">
        <v>0.98</v>
      </c>
      <c r="F670" s="32">
        <v>17.3</v>
      </c>
      <c r="G670" s="17">
        <v>117.65516618497111</v>
      </c>
      <c r="H670" s="17">
        <v>7.29324421965318</v>
      </c>
      <c r="I670" s="17">
        <v>13.485621387283235</v>
      </c>
      <c r="J670" s="17">
        <v>7.80973914493874</v>
      </c>
      <c r="V670" s="10">
        <f t="shared" si="10"/>
        <v>-6.84069178889885</v>
      </c>
      <c r="W670" s="10"/>
      <c r="X670" s="10"/>
      <c r="Y670" s="10"/>
    </row>
    <row r="671" spans="2:25" ht="12.75" thickBot="1">
      <c r="B671" s="4">
        <v>1924.01</v>
      </c>
      <c r="C671" s="7">
        <v>8.83</v>
      </c>
      <c r="D671" s="7">
        <v>0.5317</v>
      </c>
      <c r="E671" s="7">
        <v>0.9758</v>
      </c>
      <c r="F671" s="32">
        <v>17.3</v>
      </c>
      <c r="G671" s="17">
        <v>121.50820086705203</v>
      </c>
      <c r="H671" s="17">
        <v>7.31663764450867</v>
      </c>
      <c r="I671" s="17">
        <v>13.427825867052023</v>
      </c>
      <c r="J671" s="17">
        <v>8.072249446037375</v>
      </c>
      <c r="V671" s="10">
        <f t="shared" si="10"/>
        <v>-6.673084077561658</v>
      </c>
      <c r="W671" s="10"/>
      <c r="X671" s="10"/>
      <c r="Y671" s="10"/>
    </row>
    <row r="672" spans="2:25" ht="12.75" thickBot="1">
      <c r="B672" s="4">
        <v>1924.02</v>
      </c>
      <c r="C672" s="7">
        <v>8.87</v>
      </c>
      <c r="D672" s="7">
        <v>0.5333</v>
      </c>
      <c r="E672" s="7">
        <v>0.9717</v>
      </c>
      <c r="F672" s="32">
        <v>17.2</v>
      </c>
      <c r="G672" s="17">
        <v>122.76827761627905</v>
      </c>
      <c r="H672" s="17">
        <v>7.381321584302325</v>
      </c>
      <c r="I672" s="17">
        <v>13.449147165697676</v>
      </c>
      <c r="J672" s="17">
        <v>8.162066220850352</v>
      </c>
      <c r="V672" s="10">
        <f t="shared" si="10"/>
        <v>-6.526159510860516</v>
      </c>
      <c r="W672" s="10"/>
      <c r="X672" s="10"/>
      <c r="Y672" s="10"/>
    </row>
    <row r="673" spans="2:25" ht="12.75" thickBot="1">
      <c r="B673" s="4">
        <v>1924.03</v>
      </c>
      <c r="C673" s="7">
        <v>8.7</v>
      </c>
      <c r="D673" s="7">
        <v>0.535</v>
      </c>
      <c r="E673" s="7">
        <v>0.9675</v>
      </c>
      <c r="F673" s="32">
        <v>17.1</v>
      </c>
      <c r="G673" s="17">
        <v>121.11951754385963</v>
      </c>
      <c r="H673" s="17">
        <v>7.448154239766081</v>
      </c>
      <c r="I673" s="17">
        <v>13.469325657894736</v>
      </c>
      <c r="J673" s="17">
        <v>8.058077044116088</v>
      </c>
      <c r="V673" s="10">
        <f t="shared" si="10"/>
        <v>-6.277830358000953</v>
      </c>
      <c r="W673" s="10"/>
      <c r="X673" s="10"/>
      <c r="Y673" s="10"/>
    </row>
    <row r="674" spans="2:25" ht="12.75" thickBot="1">
      <c r="B674" s="4">
        <v>1924.04</v>
      </c>
      <c r="C674" s="7">
        <v>8.5</v>
      </c>
      <c r="D674" s="7">
        <v>0.5367</v>
      </c>
      <c r="E674" s="7">
        <v>0.9633</v>
      </c>
      <c r="F674" s="32">
        <v>17</v>
      </c>
      <c r="G674" s="17">
        <v>119.03125</v>
      </c>
      <c r="H674" s="17">
        <v>7.515773161764706</v>
      </c>
      <c r="I674" s="17">
        <v>13.48974154411765</v>
      </c>
      <c r="J674" s="17">
        <v>7.923620348327974</v>
      </c>
      <c r="V674" s="10">
        <f t="shared" si="10"/>
        <v>-5.918581972326528</v>
      </c>
      <c r="W674" s="10"/>
      <c r="X674" s="10"/>
      <c r="Y674" s="10"/>
    </row>
    <row r="675" spans="2:25" ht="12.75" thickBot="1">
      <c r="B675" s="4">
        <v>1924.05</v>
      </c>
      <c r="C675" s="7">
        <v>8.47</v>
      </c>
      <c r="D675" s="7">
        <v>0.5383</v>
      </c>
      <c r="E675" s="7">
        <v>0.9592</v>
      </c>
      <c r="F675" s="32">
        <v>17</v>
      </c>
      <c r="G675" s="17">
        <v>118.61113970588237</v>
      </c>
      <c r="H675" s="17">
        <v>7.538179044117648</v>
      </c>
      <c r="I675" s="17">
        <v>13.432326470588237</v>
      </c>
      <c r="J675" s="17">
        <v>7.899698330665286</v>
      </c>
      <c r="V675" s="10">
        <f t="shared" si="10"/>
        <v>-5.750760529041523</v>
      </c>
      <c r="W675" s="10"/>
      <c r="X675" s="10"/>
      <c r="Y675" s="10"/>
    </row>
    <row r="676" spans="2:25" ht="12.75" thickBot="1">
      <c r="B676" s="4">
        <v>1924.06</v>
      </c>
      <c r="C676" s="7">
        <v>8.63</v>
      </c>
      <c r="D676" s="7">
        <v>0.54</v>
      </c>
      <c r="E676" s="7">
        <v>0.955</v>
      </c>
      <c r="F676" s="32">
        <v>17</v>
      </c>
      <c r="G676" s="17">
        <v>120.85172794117649</v>
      </c>
      <c r="H676" s="17">
        <v>7.5619852941176475</v>
      </c>
      <c r="I676" s="17">
        <v>13.373511029411764</v>
      </c>
      <c r="J676" s="17">
        <v>8.05167694639664</v>
      </c>
      <c r="V676" s="10">
        <f t="shared" si="10"/>
        <v>-5.489712730212201</v>
      </c>
      <c r="W676" s="10"/>
      <c r="X676" s="10"/>
      <c r="Y676" s="10"/>
    </row>
    <row r="677" spans="2:25" ht="12.75" thickBot="1">
      <c r="B677" s="4">
        <v>1924.07</v>
      </c>
      <c r="C677" s="7">
        <v>9.03</v>
      </c>
      <c r="D677" s="7">
        <v>0.5417</v>
      </c>
      <c r="E677" s="7">
        <v>0.9508</v>
      </c>
      <c r="F677" s="32">
        <v>17.1</v>
      </c>
      <c r="G677" s="17">
        <v>125.71370614035085</v>
      </c>
      <c r="H677" s="17">
        <v>7.541430190058478</v>
      </c>
      <c r="I677" s="17">
        <v>13.236831871345027</v>
      </c>
      <c r="J677" s="17">
        <v>8.377712139971829</v>
      </c>
      <c r="V677" s="10">
        <f t="shared" si="10"/>
        <v>-5.296111780843217</v>
      </c>
      <c r="W677" s="10"/>
      <c r="X677" s="10"/>
      <c r="Y677" s="10"/>
    </row>
    <row r="678" spans="2:25" ht="12.75" thickBot="1">
      <c r="B678" s="4">
        <v>1924.08</v>
      </c>
      <c r="C678" s="7">
        <v>9.34</v>
      </c>
      <c r="D678" s="7">
        <v>0.5433</v>
      </c>
      <c r="E678" s="7">
        <v>0.9467</v>
      </c>
      <c r="F678" s="32">
        <v>17</v>
      </c>
      <c r="G678" s="17">
        <v>130.7943382352941</v>
      </c>
      <c r="H678" s="17">
        <v>7.608197426470589</v>
      </c>
      <c r="I678" s="17">
        <v>13.257280514705883</v>
      </c>
      <c r="J678" s="17">
        <v>8.717418308548323</v>
      </c>
      <c r="V678" s="10">
        <f t="shared" si="10"/>
        <v>-5.247642296601439</v>
      </c>
      <c r="W678" s="10"/>
      <c r="X678" s="10"/>
      <c r="Y678" s="10"/>
    </row>
    <row r="679" spans="2:25" ht="12.75" thickBot="1">
      <c r="B679" s="4">
        <v>1924.09</v>
      </c>
      <c r="C679" s="7">
        <v>9.25</v>
      </c>
      <c r="D679" s="7">
        <v>0.545</v>
      </c>
      <c r="E679" s="7">
        <v>0.9425</v>
      </c>
      <c r="F679" s="32">
        <v>17.1</v>
      </c>
      <c r="G679" s="17">
        <v>128.77649853801168</v>
      </c>
      <c r="H679" s="17">
        <v>7.587372076023392</v>
      </c>
      <c r="I679" s="17">
        <v>13.121281067251461</v>
      </c>
      <c r="J679" s="17">
        <v>8.581670375209049</v>
      </c>
      <c r="V679" s="10">
        <f t="shared" si="10"/>
        <v>-5.924725906616967</v>
      </c>
      <c r="W679" s="10"/>
      <c r="X679" s="10"/>
      <c r="Y679" s="10"/>
    </row>
    <row r="680" spans="2:25" ht="12.75" thickBot="1">
      <c r="B680" s="4">
        <v>1924.1</v>
      </c>
      <c r="C680" s="7">
        <v>9.13</v>
      </c>
      <c r="D680" s="7">
        <v>0.5467</v>
      </c>
      <c r="E680" s="7">
        <v>0.9383</v>
      </c>
      <c r="F680" s="32">
        <v>17.2</v>
      </c>
      <c r="G680" s="17">
        <v>126.36689680232561</v>
      </c>
      <c r="H680" s="17">
        <v>7.566788880813953</v>
      </c>
      <c r="I680" s="17">
        <v>12.986863008720931</v>
      </c>
      <c r="J680" s="17">
        <v>8.419491035872422</v>
      </c>
      <c r="V680" s="10">
        <f t="shared" si="10"/>
        <v>-6.241490283394725</v>
      </c>
      <c r="W680" s="10"/>
      <c r="X680" s="10"/>
      <c r="Y680" s="10"/>
    </row>
    <row r="681" spans="2:25" ht="12.75" thickBot="1">
      <c r="B681" s="4">
        <v>1924.11</v>
      </c>
      <c r="C681" s="7">
        <v>9.64</v>
      </c>
      <c r="D681" s="7">
        <v>0.5483</v>
      </c>
      <c r="E681" s="7">
        <v>0.9342</v>
      </c>
      <c r="F681" s="32">
        <v>17.2</v>
      </c>
      <c r="G681" s="17">
        <v>133.42572674418605</v>
      </c>
      <c r="H681" s="17">
        <v>7.588934229651164</v>
      </c>
      <c r="I681" s="17">
        <v>12.930115552325582</v>
      </c>
      <c r="J681" s="17">
        <v>8.888327361250965</v>
      </c>
      <c r="V681" s="10">
        <f t="shared" si="10"/>
        <v>-6.061919505543358</v>
      </c>
      <c r="W681" s="10"/>
      <c r="X681" s="10"/>
      <c r="Y681" s="10"/>
    </row>
    <row r="682" spans="2:25" ht="12.75" thickBot="1">
      <c r="B682" s="4">
        <v>1924.12</v>
      </c>
      <c r="C682" s="7">
        <v>10.16</v>
      </c>
      <c r="D682" s="7">
        <v>0.55</v>
      </c>
      <c r="E682" s="7">
        <v>0.93</v>
      </c>
      <c r="F682" s="32">
        <v>17.3</v>
      </c>
      <c r="G682" s="17">
        <v>139.81011560693642</v>
      </c>
      <c r="H682" s="17">
        <v>7.56846098265896</v>
      </c>
      <c r="I682" s="17">
        <v>12.797579479768787</v>
      </c>
      <c r="J682" s="17">
        <v>9.31063968041637</v>
      </c>
      <c r="V682" s="10">
        <f t="shared" si="10"/>
        <v>-5.4390982291194945</v>
      </c>
      <c r="W682" s="10"/>
      <c r="X682" s="10"/>
      <c r="Y682" s="10"/>
    </row>
    <row r="683" spans="2:25" ht="12.75" thickBot="1">
      <c r="B683" s="4">
        <v>1925.01</v>
      </c>
      <c r="C683" s="7">
        <v>10.58</v>
      </c>
      <c r="D683" s="7">
        <v>0.5542</v>
      </c>
      <c r="E683" s="7">
        <v>0.9567</v>
      </c>
      <c r="F683" s="32">
        <v>17.3</v>
      </c>
      <c r="G683" s="17">
        <v>145.5896676300578</v>
      </c>
      <c r="H683" s="17">
        <v>7.626256502890173</v>
      </c>
      <c r="I683" s="17">
        <v>13.164993858381502</v>
      </c>
      <c r="J683" s="17">
        <v>9.692618852254991</v>
      </c>
      <c r="V683" s="10">
        <f t="shared" si="10"/>
        <v>-4.767383910868178</v>
      </c>
      <c r="W683" s="10"/>
      <c r="X683" s="10"/>
      <c r="Y683" s="10"/>
    </row>
    <row r="684" spans="2:25" ht="12.75" thickBot="1">
      <c r="B684" s="4">
        <v>1925.02</v>
      </c>
      <c r="C684" s="7">
        <v>10.67</v>
      </c>
      <c r="D684" s="7">
        <v>0.5583</v>
      </c>
      <c r="E684" s="7">
        <v>0.9833</v>
      </c>
      <c r="F684" s="32">
        <v>17.2</v>
      </c>
      <c r="G684" s="17">
        <v>147.68179505813953</v>
      </c>
      <c r="H684" s="17">
        <v>7.727342659883721</v>
      </c>
      <c r="I684" s="17">
        <v>13.609700944767441</v>
      </c>
      <c r="J684" s="17">
        <v>9.830804722819572</v>
      </c>
      <c r="V684" s="10">
        <f t="shared" si="10"/>
        <v>-4.148269749827575</v>
      </c>
      <c r="W684" s="10"/>
      <c r="X684" s="10"/>
      <c r="Y684" s="10"/>
    </row>
    <row r="685" spans="2:25" ht="12.75" thickBot="1">
      <c r="B685" s="4">
        <v>1925.03</v>
      </c>
      <c r="C685" s="7">
        <v>10.39</v>
      </c>
      <c r="D685" s="7">
        <v>0.5625</v>
      </c>
      <c r="E685" s="7">
        <v>1.01</v>
      </c>
      <c r="F685" s="32">
        <v>17.3</v>
      </c>
      <c r="G685" s="17">
        <v>142.97510838150288</v>
      </c>
      <c r="H685" s="17">
        <v>7.740471459537572</v>
      </c>
      <c r="I685" s="17">
        <v>13.898446531791908</v>
      </c>
      <c r="J685" s="17">
        <v>9.518537538810026</v>
      </c>
      <c r="V685" s="10">
        <f t="shared" si="10"/>
        <v>-3.9444631460047344</v>
      </c>
      <c r="W685" s="10"/>
      <c r="X685" s="10"/>
      <c r="Y685" s="10"/>
    </row>
    <row r="686" spans="2:25" ht="12.75" thickBot="1">
      <c r="B686" s="4">
        <v>1925.04</v>
      </c>
      <c r="C686" s="7">
        <v>10.28</v>
      </c>
      <c r="D686" s="7">
        <v>0.5667</v>
      </c>
      <c r="E686" s="7">
        <v>1.037</v>
      </c>
      <c r="F686" s="32">
        <v>17.2</v>
      </c>
      <c r="G686" s="17">
        <v>142.28386627906977</v>
      </c>
      <c r="H686" s="17">
        <v>7.84360574127907</v>
      </c>
      <c r="I686" s="17">
        <v>14.352954215116277</v>
      </c>
      <c r="J686" s="17">
        <v>9.476566787903066</v>
      </c>
      <c r="V686" s="10">
        <f t="shared" si="10"/>
        <v>-4.210560447766106</v>
      </c>
      <c r="W686" s="10"/>
      <c r="X686" s="10"/>
      <c r="Y686" s="10"/>
    </row>
    <row r="687" spans="2:25" ht="12.75" thickBot="1">
      <c r="B687" s="4">
        <v>1925.05</v>
      </c>
      <c r="C687" s="7">
        <v>10.61</v>
      </c>
      <c r="D687" s="7">
        <v>0.5708</v>
      </c>
      <c r="E687" s="7">
        <v>1.063</v>
      </c>
      <c r="F687" s="32">
        <v>17.3</v>
      </c>
      <c r="G687" s="17">
        <v>146.00249277456646</v>
      </c>
      <c r="H687" s="17">
        <v>7.854686416184971</v>
      </c>
      <c r="I687" s="17">
        <v>14.627770953757224</v>
      </c>
      <c r="J687" s="17">
        <v>9.729007694021327</v>
      </c>
      <c r="V687" s="10">
        <f t="shared" si="10"/>
        <v>-4.0218267570049715</v>
      </c>
      <c r="W687" s="10"/>
      <c r="X687" s="10"/>
      <c r="Y687" s="10"/>
    </row>
    <row r="688" spans="2:25" ht="12.75" thickBot="1">
      <c r="B688" s="4">
        <v>1925.06</v>
      </c>
      <c r="C688" s="7">
        <v>10.8</v>
      </c>
      <c r="D688" s="7">
        <v>0.575</v>
      </c>
      <c r="E688" s="7">
        <v>1.09</v>
      </c>
      <c r="F688" s="32">
        <v>17.5</v>
      </c>
      <c r="G688" s="17">
        <v>146.91857142857145</v>
      </c>
      <c r="H688" s="17">
        <v>7.822053571428571</v>
      </c>
      <c r="I688" s="17">
        <v>14.827892857142858</v>
      </c>
      <c r="J688" s="17">
        <v>9.79638618045061</v>
      </c>
      <c r="V688" s="10">
        <f t="shared" si="10"/>
        <v>-3.6280252403563242</v>
      </c>
      <c r="W688" s="10"/>
      <c r="X688" s="10"/>
      <c r="Y688" s="10"/>
    </row>
    <row r="689" spans="2:25" ht="12.75" thickBot="1">
      <c r="B689" s="4">
        <v>1925.07</v>
      </c>
      <c r="C689" s="7">
        <v>11.1</v>
      </c>
      <c r="D689" s="7">
        <v>0.5792</v>
      </c>
      <c r="E689" s="7">
        <v>1.117</v>
      </c>
      <c r="F689" s="32">
        <v>17.7</v>
      </c>
      <c r="G689" s="17">
        <v>149.29343220338984</v>
      </c>
      <c r="H689" s="17">
        <v>7.790158192090397</v>
      </c>
      <c r="I689" s="17">
        <v>15.02349223163842</v>
      </c>
      <c r="J689" s="17">
        <v>9.963993891787801</v>
      </c>
      <c r="V689" s="10">
        <f t="shared" si="10"/>
        <v>-3.4511473406716604</v>
      </c>
      <c r="W689" s="10"/>
      <c r="X689" s="10"/>
      <c r="Y689" s="10"/>
    </row>
    <row r="690" spans="2:25" ht="12.75" thickBot="1">
      <c r="B690" s="4">
        <v>1925.08</v>
      </c>
      <c r="C690" s="7">
        <v>11.25</v>
      </c>
      <c r="D690" s="7">
        <v>0.5833</v>
      </c>
      <c r="E690" s="7">
        <v>1.143</v>
      </c>
      <c r="F690" s="32">
        <v>17.7</v>
      </c>
      <c r="G690" s="17">
        <v>151.31091101694915</v>
      </c>
      <c r="H690" s="17">
        <v>7.8453026129943515</v>
      </c>
      <c r="I690" s="17">
        <v>15.373188559322035</v>
      </c>
      <c r="J690" s="17">
        <v>10.110918458488943</v>
      </c>
      <c r="V690" s="10">
        <f t="shared" si="10"/>
        <v>-3.0031118371332397</v>
      </c>
      <c r="W690" s="10"/>
      <c r="X690" s="10"/>
      <c r="Y690" s="10"/>
    </row>
    <row r="691" spans="2:25" ht="12.75" thickBot="1">
      <c r="B691" s="4">
        <v>1925.09</v>
      </c>
      <c r="C691" s="7">
        <v>11.51</v>
      </c>
      <c r="D691" s="7">
        <v>0.5875</v>
      </c>
      <c r="E691" s="7">
        <v>1.17</v>
      </c>
      <c r="F691" s="32">
        <v>17.7</v>
      </c>
      <c r="G691" s="17">
        <v>154.80787429378532</v>
      </c>
      <c r="H691" s="17">
        <v>7.901792019774011</v>
      </c>
      <c r="I691" s="17">
        <v>15.736334745762711</v>
      </c>
      <c r="J691" s="17">
        <v>10.359247611348506</v>
      </c>
      <c r="V691" s="10">
        <f t="shared" si="10"/>
        <v>-2.6038204617449594</v>
      </c>
      <c r="W691" s="10"/>
      <c r="X691" s="10"/>
      <c r="Y691" s="10"/>
    </row>
    <row r="692" spans="2:25" ht="12.75" thickBot="1">
      <c r="B692" s="4">
        <v>1925.1</v>
      </c>
      <c r="C692" s="7">
        <v>11.89</v>
      </c>
      <c r="D692" s="7">
        <v>0.5917</v>
      </c>
      <c r="E692" s="7">
        <v>1.197</v>
      </c>
      <c r="F692" s="32">
        <v>17.7</v>
      </c>
      <c r="G692" s="17">
        <v>159.91882062146894</v>
      </c>
      <c r="H692" s="17">
        <v>7.958281426553673</v>
      </c>
      <c r="I692" s="17">
        <v>16.09948093220339</v>
      </c>
      <c r="J692" s="17">
        <v>10.71849599702293</v>
      </c>
      <c r="V692" s="10">
        <f t="shared" si="10"/>
        <v>-2.148855760192397</v>
      </c>
      <c r="W692" s="10"/>
      <c r="X692" s="10"/>
      <c r="Y692" s="10"/>
    </row>
    <row r="693" spans="2:25" ht="12.75" thickBot="1">
      <c r="B693" s="4">
        <v>1925.11</v>
      </c>
      <c r="C693" s="7">
        <v>12.26</v>
      </c>
      <c r="D693" s="7">
        <v>0.5958</v>
      </c>
      <c r="E693" s="7">
        <v>1.223</v>
      </c>
      <c r="F693" s="32">
        <v>18</v>
      </c>
      <c r="G693" s="17">
        <v>162.14701388888886</v>
      </c>
      <c r="H693" s="17">
        <v>7.87986875</v>
      </c>
      <c r="I693" s="17">
        <v>16.175024305555556</v>
      </c>
      <c r="J693" s="17">
        <v>10.886317440307936</v>
      </c>
      <c r="V693" s="10">
        <f t="shared" si="10"/>
        <v>-1.6347309136123407</v>
      </c>
      <c r="W693" s="10"/>
      <c r="X693" s="10"/>
      <c r="Y693" s="10"/>
    </row>
    <row r="694" spans="2:25" ht="12.75" thickBot="1">
      <c r="B694" s="4">
        <v>1925.12</v>
      </c>
      <c r="C694" s="7">
        <v>12.46</v>
      </c>
      <c r="D694" s="7">
        <v>0.6</v>
      </c>
      <c r="E694" s="7">
        <v>1.25</v>
      </c>
      <c r="F694" s="32">
        <v>17.9</v>
      </c>
      <c r="G694" s="17">
        <v>165.71277932960896</v>
      </c>
      <c r="H694" s="17">
        <v>7.979748603351957</v>
      </c>
      <c r="I694" s="17">
        <v>16.624476256983243</v>
      </c>
      <c r="J694" s="17">
        <v>11.147365239137258</v>
      </c>
      <c r="V694" s="10">
        <f t="shared" si="10"/>
        <v>-1.5167444876019243</v>
      </c>
      <c r="W694" s="10"/>
      <c r="X694" s="10"/>
      <c r="Y694" s="10"/>
    </row>
    <row r="695" spans="2:25" ht="12.75" thickBot="1">
      <c r="B695" s="4">
        <v>1926.01</v>
      </c>
      <c r="C695" s="7">
        <v>12.65</v>
      </c>
      <c r="D695" s="7">
        <v>0.6075</v>
      </c>
      <c r="E695" s="7">
        <v>1.249</v>
      </c>
      <c r="F695" s="32">
        <v>17.9</v>
      </c>
      <c r="G695" s="17">
        <v>168.2396997206704</v>
      </c>
      <c r="H695" s="17">
        <v>8.079495460893856</v>
      </c>
      <c r="I695" s="17">
        <v>16.611176675977656</v>
      </c>
      <c r="J695" s="17">
        <v>11.340966188506242</v>
      </c>
      <c r="V695" s="10">
        <f t="shared" si="10"/>
        <v>-0.8162753748717027</v>
      </c>
      <c r="W695" s="10"/>
      <c r="X695" s="10"/>
      <c r="Y695" s="10"/>
    </row>
    <row r="696" spans="2:25" ht="12.75" thickBot="1">
      <c r="B696" s="4">
        <v>1926.02</v>
      </c>
      <c r="C696" s="7">
        <v>12.67</v>
      </c>
      <c r="D696" s="7">
        <v>0.615</v>
      </c>
      <c r="E696" s="7">
        <v>1.248</v>
      </c>
      <c r="F696" s="32">
        <v>17.9</v>
      </c>
      <c r="G696" s="17">
        <v>168.50569134078214</v>
      </c>
      <c r="H696" s="17">
        <v>8.179242318435755</v>
      </c>
      <c r="I696" s="17">
        <v>16.597877094972066</v>
      </c>
      <c r="J696" s="17">
        <v>11.38943567274802</v>
      </c>
      <c r="V696" s="10">
        <f t="shared" si="10"/>
        <v>0.22578388341435485</v>
      </c>
      <c r="W696" s="10"/>
      <c r="X696" s="10"/>
      <c r="Y696" s="10"/>
    </row>
    <row r="697" spans="2:25" ht="12.75" thickBot="1">
      <c r="B697" s="4">
        <v>1926.03</v>
      </c>
      <c r="C697" s="7">
        <v>11.81</v>
      </c>
      <c r="D697" s="7">
        <v>0.6225</v>
      </c>
      <c r="E697" s="7">
        <v>1.248</v>
      </c>
      <c r="F697" s="32">
        <v>17.8</v>
      </c>
      <c r="G697" s="17">
        <v>157.95045646067416</v>
      </c>
      <c r="H697" s="17">
        <v>8.325500351123596</v>
      </c>
      <c r="I697" s="17">
        <v>16.691123595505616</v>
      </c>
      <c r="J697" s="17">
        <v>10.712352062732492</v>
      </c>
      <c r="V697" s="10">
        <f t="shared" si="10"/>
        <v>1.1816457441669748</v>
      </c>
      <c r="W697" s="10"/>
      <c r="X697" s="10"/>
      <c r="Y697" s="10"/>
    </row>
    <row r="698" spans="2:25" ht="12.75" thickBot="1">
      <c r="B698" s="4">
        <v>1926.04</v>
      </c>
      <c r="C698" s="7">
        <v>11.48</v>
      </c>
      <c r="D698" s="7">
        <v>0.63</v>
      </c>
      <c r="E698" s="7">
        <v>1.247</v>
      </c>
      <c r="F698" s="32">
        <v>17.9</v>
      </c>
      <c r="G698" s="17">
        <v>152.6791899441341</v>
      </c>
      <c r="H698" s="17">
        <v>8.378736033519553</v>
      </c>
      <c r="I698" s="17">
        <v>16.584577513966483</v>
      </c>
      <c r="J698" s="17">
        <v>10.395587685954734</v>
      </c>
      <c r="V698" s="10">
        <f t="shared" si="10"/>
        <v>0.900159882911634</v>
      </c>
      <c r="W698" s="10"/>
      <c r="X698" s="10"/>
      <c r="Y698" s="10"/>
    </row>
    <row r="699" spans="2:25" ht="12.75" thickBot="1">
      <c r="B699" s="4">
        <v>1926.05</v>
      </c>
      <c r="C699" s="7">
        <v>11.56</v>
      </c>
      <c r="D699" s="7">
        <v>0.6375</v>
      </c>
      <c r="E699" s="7">
        <v>1.246</v>
      </c>
      <c r="F699" s="32">
        <v>17.8</v>
      </c>
      <c r="G699" s="17">
        <v>154.6068820224719</v>
      </c>
      <c r="H699" s="17">
        <v>8.52611481741573</v>
      </c>
      <c r="I699" s="17">
        <v>16.664375</v>
      </c>
      <c r="J699" s="17">
        <v>10.575158463806101</v>
      </c>
      <c r="V699" s="10">
        <f t="shared" si="10"/>
        <v>1.4942234656029711</v>
      </c>
      <c r="W699" s="10"/>
      <c r="X699" s="10"/>
      <c r="Y699" s="10"/>
    </row>
    <row r="700" spans="2:25" ht="12.75" thickBot="1">
      <c r="B700" s="4">
        <v>1926.06</v>
      </c>
      <c r="C700" s="7">
        <v>12.11</v>
      </c>
      <c r="D700" s="7">
        <v>0.645</v>
      </c>
      <c r="E700" s="7">
        <v>1.245</v>
      </c>
      <c r="F700" s="32">
        <v>17.7</v>
      </c>
      <c r="G700" s="17">
        <v>162.8777895480226</v>
      </c>
      <c r="H700" s="17">
        <v>8.675158898305087</v>
      </c>
      <c r="I700" s="17">
        <v>16.745074152542376</v>
      </c>
      <c r="J700" s="17">
        <v>11.197979740229965</v>
      </c>
      <c r="V700" s="10">
        <f t="shared" si="10"/>
        <v>2.009546052053068</v>
      </c>
      <c r="W700" s="10"/>
      <c r="X700" s="10"/>
      <c r="Y700" s="10"/>
    </row>
    <row r="701" spans="2:25" ht="12.75" thickBot="1">
      <c r="B701" s="4">
        <v>1926.07</v>
      </c>
      <c r="C701" s="7">
        <v>12.62</v>
      </c>
      <c r="D701" s="7">
        <v>0.6525</v>
      </c>
      <c r="E701" s="7">
        <v>1.244</v>
      </c>
      <c r="F701" s="32">
        <v>17.5</v>
      </c>
      <c r="G701" s="17">
        <v>171.6770714285714</v>
      </c>
      <c r="H701" s="17">
        <v>8.876330357142857</v>
      </c>
      <c r="I701" s="17">
        <v>16.922842857142857</v>
      </c>
      <c r="J701" s="17">
        <v>11.869694058481281</v>
      </c>
      <c r="V701" s="10">
        <f t="shared" si="10"/>
        <v>2.1690506023513123</v>
      </c>
      <c r="W701" s="10"/>
      <c r="X701" s="10"/>
      <c r="Y701" s="10"/>
    </row>
    <row r="702" spans="2:25" ht="12.75" thickBot="1">
      <c r="B702" s="4">
        <v>1926.08</v>
      </c>
      <c r="C702" s="7">
        <v>13.12</v>
      </c>
      <c r="D702" s="7">
        <v>0.66</v>
      </c>
      <c r="E702" s="7">
        <v>1.243</v>
      </c>
      <c r="F702" s="32">
        <v>17.4</v>
      </c>
      <c r="G702" s="17">
        <v>179.5045977011494</v>
      </c>
      <c r="H702" s="17">
        <v>9.029956896551726</v>
      </c>
      <c r="I702" s="17">
        <v>17.006418821839084</v>
      </c>
      <c r="J702" s="17">
        <v>12.488808219521884</v>
      </c>
      <c r="V702" s="10">
        <f t="shared" si="10"/>
        <v>2.2317725502345738</v>
      </c>
      <c r="W702" s="10"/>
      <c r="X702" s="10"/>
      <c r="Y702" s="10"/>
    </row>
    <row r="703" spans="2:25" ht="12.75" thickBot="1">
      <c r="B703" s="4">
        <v>1926.09</v>
      </c>
      <c r="C703" s="7">
        <v>13.32</v>
      </c>
      <c r="D703" s="7">
        <v>0.6675</v>
      </c>
      <c r="E703" s="7">
        <v>1.242</v>
      </c>
      <c r="F703" s="32">
        <v>17.5</v>
      </c>
      <c r="G703" s="17">
        <v>181.19957142857143</v>
      </c>
      <c r="H703" s="17">
        <v>9.080383928571427</v>
      </c>
      <c r="I703" s="17">
        <v>16.895635714285714</v>
      </c>
      <c r="J703" s="17">
        <v>12.692614823344725</v>
      </c>
      <c r="V703" s="10">
        <f t="shared" si="10"/>
        <v>3.306339829715075</v>
      </c>
      <c r="W703" s="10"/>
      <c r="X703" s="10"/>
      <c r="Y703" s="10"/>
    </row>
    <row r="704" spans="2:25" ht="12.75" thickBot="1">
      <c r="B704" s="4">
        <v>1926.1</v>
      </c>
      <c r="C704" s="7">
        <v>13.02</v>
      </c>
      <c r="D704" s="7">
        <v>0.675</v>
      </c>
      <c r="E704" s="7">
        <v>1.242</v>
      </c>
      <c r="F704" s="32">
        <v>17.6</v>
      </c>
      <c r="G704" s="17">
        <v>176.1121448863636</v>
      </c>
      <c r="H704" s="17">
        <v>9.130237926136363</v>
      </c>
      <c r="I704" s="17">
        <v>16.79963778409091</v>
      </c>
      <c r="J704" s="17">
        <v>12.426517521583353</v>
      </c>
      <c r="V704" s="10">
        <f t="shared" si="10"/>
        <v>4.620831280138031</v>
      </c>
      <c r="W704" s="10"/>
      <c r="X704" s="10"/>
      <c r="Y704" s="10"/>
    </row>
    <row r="705" spans="2:25" ht="12.75" thickBot="1">
      <c r="B705" s="4">
        <v>1926.11</v>
      </c>
      <c r="C705" s="7">
        <v>13.19</v>
      </c>
      <c r="D705" s="7">
        <v>0.6825</v>
      </c>
      <c r="E705" s="7">
        <v>1.241</v>
      </c>
      <c r="F705" s="32">
        <v>17.7</v>
      </c>
      <c r="G705" s="17">
        <v>177.40363700564973</v>
      </c>
      <c r="H705" s="17">
        <v>9.179528601694916</v>
      </c>
      <c r="I705" s="17">
        <v>16.691274717514126</v>
      </c>
      <c r="J705" s="17">
        <v>12.615251212344488</v>
      </c>
      <c r="V705" s="10">
        <f t="shared" si="10"/>
        <v>5.195654209390561</v>
      </c>
      <c r="W705" s="10"/>
      <c r="X705" s="10"/>
      <c r="Y705" s="10"/>
    </row>
    <row r="706" spans="2:25" ht="12.75" thickBot="1">
      <c r="B706" s="4">
        <v>1926.12</v>
      </c>
      <c r="C706" s="7">
        <v>13.49</v>
      </c>
      <c r="D706" s="7">
        <v>0.69</v>
      </c>
      <c r="E706" s="7">
        <v>1.24</v>
      </c>
      <c r="F706" s="32">
        <v>17.7</v>
      </c>
      <c r="G706" s="17">
        <v>181.43859463276837</v>
      </c>
      <c r="H706" s="17">
        <v>9.28040254237288</v>
      </c>
      <c r="I706" s="17">
        <v>16.677824858757063</v>
      </c>
      <c r="J706" s="17">
        <v>13.009052728993135</v>
      </c>
      <c r="V706" s="10">
        <f t="shared" si="10"/>
        <v>4.276343607517237</v>
      </c>
      <c r="W706" s="10"/>
      <c r="X706" s="10"/>
      <c r="Y706" s="10"/>
    </row>
    <row r="707" spans="2:25" ht="12.75" thickBot="1">
      <c r="B707" s="4">
        <v>1927.01</v>
      </c>
      <c r="C707" s="7">
        <v>13.4</v>
      </c>
      <c r="D707" s="7">
        <v>0.6967</v>
      </c>
      <c r="E707" s="7">
        <v>1.229</v>
      </c>
      <c r="F707" s="32">
        <v>17.5</v>
      </c>
      <c r="G707" s="17">
        <v>182.28785714285715</v>
      </c>
      <c r="H707" s="17">
        <v>9.477608214285715</v>
      </c>
      <c r="I707" s="17">
        <v>16.718789285714287</v>
      </c>
      <c r="J707" s="17">
        <v>13.185930628677799</v>
      </c>
      <c r="V707" s="10">
        <f t="shared" si="10"/>
        <v>4.444827465947334</v>
      </c>
      <c r="W707" s="10"/>
      <c r="X707" s="10"/>
      <c r="Y707" s="10"/>
    </row>
    <row r="708" spans="2:25" ht="12.75" thickBot="1">
      <c r="B708" s="4">
        <v>1927.02</v>
      </c>
      <c r="C708" s="7">
        <v>13.66</v>
      </c>
      <c r="D708" s="7">
        <v>0.7033</v>
      </c>
      <c r="E708" s="7">
        <v>1.218</v>
      </c>
      <c r="F708" s="32">
        <v>17.4</v>
      </c>
      <c r="G708" s="17">
        <v>186.8927442528736</v>
      </c>
      <c r="H708" s="17">
        <v>9.622376795977013</v>
      </c>
      <c r="I708" s="17">
        <v>16.664375000000003</v>
      </c>
      <c r="J708" s="17">
        <v>13.63396613221622</v>
      </c>
      <c r="V708" s="10">
        <f t="shared" si="10"/>
        <v>5.125053533229778</v>
      </c>
      <c r="W708" s="10"/>
      <c r="X708" s="10"/>
      <c r="Y708" s="10"/>
    </row>
    <row r="709" spans="2:25" ht="12.75" thickBot="1">
      <c r="B709" s="4">
        <v>1927.03</v>
      </c>
      <c r="C709" s="7">
        <v>13.87</v>
      </c>
      <c r="D709" s="7">
        <v>0.71</v>
      </c>
      <c r="E709" s="7">
        <v>1.208</v>
      </c>
      <c r="F709" s="32">
        <v>17.3</v>
      </c>
      <c r="G709" s="17">
        <v>190.86282514450863</v>
      </c>
      <c r="H709" s="17">
        <v>9.770195086705202</v>
      </c>
      <c r="I709" s="17">
        <v>16.623092485549133</v>
      </c>
      <c r="J709" s="17">
        <v>14.0332575076045</v>
      </c>
      <c r="V709" s="10">
        <f t="shared" si="10"/>
        <v>6.3675714768097755</v>
      </c>
      <c r="W709" s="10"/>
      <c r="X709" s="10"/>
      <c r="Y709" s="10"/>
    </row>
    <row r="710" spans="2:25" ht="12.75" thickBot="1">
      <c r="B710" s="4">
        <v>1927.04</v>
      </c>
      <c r="C710" s="7">
        <v>14.21</v>
      </c>
      <c r="D710" s="7">
        <v>0.7167</v>
      </c>
      <c r="E710" s="7">
        <v>1.197</v>
      </c>
      <c r="F710" s="32">
        <v>17.3</v>
      </c>
      <c r="G710" s="17">
        <v>195.54151011560694</v>
      </c>
      <c r="H710" s="17">
        <v>9.862392702312139</v>
      </c>
      <c r="I710" s="17">
        <v>16.471723265895953</v>
      </c>
      <c r="J710" s="17">
        <v>14.488222209157062</v>
      </c>
      <c r="V710" s="10">
        <f t="shared" si="10"/>
        <v>6.941266270235577</v>
      </c>
      <c r="W710" s="10"/>
      <c r="X710" s="10"/>
      <c r="Y710" s="10"/>
    </row>
    <row r="711" spans="2:25" ht="12.75" thickBot="1">
      <c r="B711" s="4">
        <v>1927.05</v>
      </c>
      <c r="C711" s="7">
        <v>14.7</v>
      </c>
      <c r="D711" s="7">
        <v>0.7233</v>
      </c>
      <c r="E711" s="7">
        <v>1.186</v>
      </c>
      <c r="F711" s="32">
        <v>17.4</v>
      </c>
      <c r="G711" s="17">
        <v>201.1217672413793</v>
      </c>
      <c r="H711" s="17">
        <v>9.896011853448277</v>
      </c>
      <c r="I711" s="17">
        <v>16.22655890804598</v>
      </c>
      <c r="J711" s="17">
        <v>15.002347055737118</v>
      </c>
      <c r="V711" s="10">
        <f t="shared" si="10"/>
        <v>8.48490660176013</v>
      </c>
      <c r="W711" s="10"/>
      <c r="X711" s="10"/>
      <c r="Y711" s="10"/>
    </row>
    <row r="712" spans="2:25" ht="12.75" thickBot="1">
      <c r="B712" s="4">
        <v>1927.06</v>
      </c>
      <c r="C712" s="7">
        <v>14.89</v>
      </c>
      <c r="D712" s="7">
        <v>0.73</v>
      </c>
      <c r="E712" s="7">
        <v>1.175</v>
      </c>
      <c r="F712" s="32">
        <v>17.6</v>
      </c>
      <c r="G712" s="17">
        <v>201.40628551136362</v>
      </c>
      <c r="H712" s="17">
        <v>9.874183238636363</v>
      </c>
      <c r="I712" s="17">
        <v>15.893377130681817</v>
      </c>
      <c r="J712" s="17">
        <v>15.120333481747535</v>
      </c>
      <c r="V712" s="10">
        <f t="shared" si="10"/>
        <v>8.664513058076686</v>
      </c>
      <c r="W712" s="10"/>
      <c r="X712" s="10"/>
      <c r="Y712" s="10"/>
    </row>
    <row r="713" spans="2:25" ht="12.75" thickBot="1">
      <c r="B713" s="4">
        <v>1927.07</v>
      </c>
      <c r="C713" s="7">
        <v>15.22</v>
      </c>
      <c r="D713" s="7">
        <v>0.7367</v>
      </c>
      <c r="E713" s="7">
        <v>1.164</v>
      </c>
      <c r="F713" s="32">
        <v>17.3</v>
      </c>
      <c r="G713" s="17">
        <v>209.43995664739884</v>
      </c>
      <c r="H713" s="17">
        <v>10.13760946531792</v>
      </c>
      <c r="I713" s="17">
        <v>16.017615606936413</v>
      </c>
      <c r="J713" s="17">
        <v>15.820802594477756</v>
      </c>
      <c r="V713" s="10">
        <f t="shared" si="10"/>
        <v>10.446121651483313</v>
      </c>
      <c r="W713" s="10"/>
      <c r="X713" s="10"/>
      <c r="Y713" s="10"/>
    </row>
    <row r="714" spans="2:25" ht="12.75" thickBot="1">
      <c r="B714" s="4">
        <v>1927.08</v>
      </c>
      <c r="C714" s="7">
        <v>16.03</v>
      </c>
      <c r="D714" s="7">
        <v>0.7433</v>
      </c>
      <c r="E714" s="7">
        <v>1.153</v>
      </c>
      <c r="F714" s="32">
        <v>17.2</v>
      </c>
      <c r="G714" s="17">
        <v>221.86871366279073</v>
      </c>
      <c r="H714" s="17">
        <v>10.287898619186047</v>
      </c>
      <c r="I714" s="17">
        <v>15.958492005813953</v>
      </c>
      <c r="J714" s="17">
        <v>16.862861852763814</v>
      </c>
      <c r="V714" s="10">
        <f t="shared" si="10"/>
        <v>10.494594828897924</v>
      </c>
      <c r="W714" s="10"/>
      <c r="X714" s="10"/>
      <c r="Y714" s="10"/>
    </row>
    <row r="715" spans="2:25" ht="12.75" thickBot="1">
      <c r="B715" s="4">
        <v>1927.09</v>
      </c>
      <c r="C715" s="7">
        <v>16.94</v>
      </c>
      <c r="D715" s="7">
        <v>0.75</v>
      </c>
      <c r="E715" s="7">
        <v>1.143</v>
      </c>
      <c r="F715" s="32">
        <v>17.3</v>
      </c>
      <c r="G715" s="17">
        <v>233.10859826589598</v>
      </c>
      <c r="H715" s="17">
        <v>10.320628612716762</v>
      </c>
      <c r="I715" s="17">
        <v>15.728638005780345</v>
      </c>
      <c r="J715" s="17">
        <v>17.818723713516434</v>
      </c>
      <c r="V715" s="10">
        <f t="shared" si="10"/>
        <v>11.038670468512418</v>
      </c>
      <c r="W715" s="10"/>
      <c r="X715" s="10"/>
      <c r="Y715" s="10"/>
    </row>
    <row r="716" spans="2:25" ht="12.75" thickBot="1">
      <c r="B716" s="4">
        <v>1927.1</v>
      </c>
      <c r="C716" s="7">
        <v>16.68</v>
      </c>
      <c r="D716" s="7">
        <v>0.7567</v>
      </c>
      <c r="E716" s="7">
        <v>1.132</v>
      </c>
      <c r="F716" s="32">
        <v>17.4</v>
      </c>
      <c r="G716" s="17">
        <v>228.2116379310345</v>
      </c>
      <c r="H716" s="17">
        <v>10.352982399425288</v>
      </c>
      <c r="I716" s="17">
        <v>15.487744252873563</v>
      </c>
      <c r="J716" s="17">
        <v>17.537237852261093</v>
      </c>
      <c r="V716" s="10">
        <f t="shared" si="10"/>
        <v>10.931376503548837</v>
      </c>
      <c r="W716" s="10"/>
      <c r="X716" s="10"/>
      <c r="Y716" s="10"/>
    </row>
    <row r="717" spans="2:25" ht="12.75" thickBot="1">
      <c r="B717" s="4">
        <v>1927.11</v>
      </c>
      <c r="C717" s="7">
        <v>17.06</v>
      </c>
      <c r="D717" s="7">
        <v>0.7633</v>
      </c>
      <c r="E717" s="7">
        <v>1.121</v>
      </c>
      <c r="F717" s="32">
        <v>17.3</v>
      </c>
      <c r="G717" s="17">
        <v>234.7598988439306</v>
      </c>
      <c r="H717" s="17">
        <v>10.503647760115605</v>
      </c>
      <c r="I717" s="17">
        <v>15.425899566473989</v>
      </c>
      <c r="J717" s="17">
        <v>18.13130143495243</v>
      </c>
      <c r="V717" s="10">
        <f t="shared" si="10"/>
        <v>11.06150890565867</v>
      </c>
      <c r="W717" s="10"/>
      <c r="X717" s="10"/>
      <c r="Y717" s="10"/>
    </row>
    <row r="718" spans="2:25" ht="12.75" thickBot="1">
      <c r="B718" s="4">
        <v>1927.12</v>
      </c>
      <c r="C718" s="7">
        <v>17.46</v>
      </c>
      <c r="D718" s="7">
        <v>0.77</v>
      </c>
      <c r="E718" s="7">
        <v>1.11</v>
      </c>
      <c r="F718" s="32">
        <v>17.3</v>
      </c>
      <c r="G718" s="17">
        <v>240.26423410404624</v>
      </c>
      <c r="H718" s="17">
        <v>10.595845375722543</v>
      </c>
      <c r="I718" s="17">
        <v>15.27453034682081</v>
      </c>
      <c r="J718" s="17">
        <v>18.646624021402527</v>
      </c>
      <c r="V718" s="10">
        <f t="shared" si="10"/>
        <v>11.298389860939228</v>
      </c>
      <c r="W718" s="10"/>
      <c r="X718" s="10"/>
      <c r="Y718" s="10"/>
    </row>
    <row r="719" spans="2:25" ht="12.75" thickBot="1">
      <c r="B719" s="4">
        <v>1928.01</v>
      </c>
      <c r="C719" s="7">
        <v>17.53</v>
      </c>
      <c r="D719" s="7">
        <v>0.7767</v>
      </c>
      <c r="E719" s="7">
        <v>1.133</v>
      </c>
      <c r="F719" s="32">
        <v>17.3</v>
      </c>
      <c r="G719" s="17">
        <v>241.22749277456649</v>
      </c>
      <c r="H719" s="17">
        <v>10.68804299132948</v>
      </c>
      <c r="I719" s="17">
        <v>15.591029624277455</v>
      </c>
      <c r="J719" s="17">
        <v>18.80612857170077</v>
      </c>
      <c r="V719" s="10">
        <f t="shared" si="10"/>
        <v>13.296211437492747</v>
      </c>
      <c r="W719" s="10"/>
      <c r="X719" s="10"/>
      <c r="Y719" s="10"/>
    </row>
    <row r="720" spans="2:25" ht="12.75" thickBot="1">
      <c r="B720" s="4">
        <v>1928.02</v>
      </c>
      <c r="C720" s="7">
        <v>17.32</v>
      </c>
      <c r="D720" s="7">
        <v>0.7833</v>
      </c>
      <c r="E720" s="7">
        <v>1.155</v>
      </c>
      <c r="F720" s="32">
        <v>17.1</v>
      </c>
      <c r="G720" s="17">
        <v>241.12529239766081</v>
      </c>
      <c r="H720" s="17">
        <v>10.904933114035087</v>
      </c>
      <c r="I720" s="17">
        <v>16.079660087719297</v>
      </c>
      <c r="J720" s="17">
        <v>18.868850519584033</v>
      </c>
      <c r="V720" s="10">
        <f t="shared" si="10"/>
        <v>14.843235277823542</v>
      </c>
      <c r="W720" s="10"/>
      <c r="X720" s="10"/>
      <c r="Y720" s="10"/>
    </row>
    <row r="721" spans="2:25" ht="12.75" thickBot="1">
      <c r="B721" s="4">
        <v>1928.03</v>
      </c>
      <c r="C721" s="7">
        <v>18.25</v>
      </c>
      <c r="D721" s="7">
        <v>0.79</v>
      </c>
      <c r="E721" s="7">
        <v>1.177</v>
      </c>
      <c r="F721" s="32">
        <v>17.1</v>
      </c>
      <c r="G721" s="17">
        <v>254.0725511695906</v>
      </c>
      <c r="H721" s="17">
        <v>10.998209064327485</v>
      </c>
      <c r="I721" s="17">
        <v>16.385939327485378</v>
      </c>
      <c r="J721" s="17">
        <v>19.943417799064534</v>
      </c>
      <c r="V721" s="10">
        <f aca="true" t="shared" si="11" ref="V721:V784">J739-$O$3</f>
        <v>15.926710629427244</v>
      </c>
      <c r="W721" s="10"/>
      <c r="X721" s="10"/>
      <c r="Y721" s="10"/>
    </row>
    <row r="722" spans="2:25" ht="12.75" thickBot="1">
      <c r="B722" s="4">
        <v>1928.04</v>
      </c>
      <c r="C722" s="7">
        <v>19.4</v>
      </c>
      <c r="D722" s="7">
        <v>0.7967</v>
      </c>
      <c r="E722" s="7">
        <v>1.2</v>
      </c>
      <c r="F722" s="32">
        <v>17.1</v>
      </c>
      <c r="G722" s="17">
        <v>270.0826023391812</v>
      </c>
      <c r="H722" s="17">
        <v>11.091485014619881</v>
      </c>
      <c r="I722" s="17">
        <v>16.70614035087719</v>
      </c>
      <c r="J722" s="17">
        <v>21.25790924948749</v>
      </c>
      <c r="V722" s="10">
        <f t="shared" si="11"/>
        <v>12.323989195005328</v>
      </c>
      <c r="W722" s="10"/>
      <c r="X722" s="10"/>
      <c r="Y722" s="10"/>
    </row>
    <row r="723" spans="2:25" ht="12.75" thickBot="1">
      <c r="B723" s="4">
        <v>1928.05</v>
      </c>
      <c r="C723" s="7">
        <v>20</v>
      </c>
      <c r="D723" s="7">
        <v>0.8033</v>
      </c>
      <c r="E723" s="7">
        <v>1.222</v>
      </c>
      <c r="F723" s="32">
        <v>17.2</v>
      </c>
      <c r="G723" s="17">
        <v>276.8168604651163</v>
      </c>
      <c r="H723" s="17">
        <v>11.118349200581395</v>
      </c>
      <c r="I723" s="17">
        <v>16.913510174418604</v>
      </c>
      <c r="J723" s="17">
        <v>21.83273217874002</v>
      </c>
      <c r="V723" s="10">
        <f t="shared" si="11"/>
        <v>4.533958030747577</v>
      </c>
      <c r="W723" s="10"/>
      <c r="X723" s="10"/>
      <c r="Y723" s="10"/>
    </row>
    <row r="724" spans="2:25" ht="12.75" thickBot="1">
      <c r="B724" s="4">
        <v>1928.06</v>
      </c>
      <c r="C724" s="7">
        <v>19.02</v>
      </c>
      <c r="D724" s="7">
        <v>0.81</v>
      </c>
      <c r="E724" s="7">
        <v>1.245</v>
      </c>
      <c r="F724" s="32">
        <v>17.1</v>
      </c>
      <c r="G724" s="17">
        <v>264.79232456140346</v>
      </c>
      <c r="H724" s="17">
        <v>11.276644736842107</v>
      </c>
      <c r="I724" s="17">
        <v>17.33262061403509</v>
      </c>
      <c r="J724" s="17">
        <v>20.913421576866696</v>
      </c>
      <c r="V724" s="10">
        <f t="shared" si="11"/>
        <v>5.370295207068871</v>
      </c>
      <c r="W724" s="10"/>
      <c r="X724" s="10"/>
      <c r="Y724" s="10"/>
    </row>
    <row r="725" spans="2:25" ht="12.75" thickBot="1">
      <c r="B725" s="4">
        <v>1928.07</v>
      </c>
      <c r="C725" s="7">
        <v>19.16</v>
      </c>
      <c r="D725" s="7">
        <v>0.8167</v>
      </c>
      <c r="E725" s="7">
        <v>1.268</v>
      </c>
      <c r="F725" s="32">
        <v>17.1</v>
      </c>
      <c r="G725" s="17">
        <v>266.74137426900586</v>
      </c>
      <c r="H725" s="17">
        <v>11.369920687134503</v>
      </c>
      <c r="I725" s="17">
        <v>17.6528216374269</v>
      </c>
      <c r="J725" s="17">
        <v>21.081905435296793</v>
      </c>
      <c r="V725" s="10">
        <f t="shared" si="11"/>
        <v>5.673646324987384</v>
      </c>
      <c r="W725" s="10"/>
      <c r="X725" s="10"/>
      <c r="Y725" s="10"/>
    </row>
    <row r="726" spans="2:25" ht="12.75" thickBot="1">
      <c r="B726" s="4">
        <v>1928.08</v>
      </c>
      <c r="C726" s="7">
        <v>19.78</v>
      </c>
      <c r="D726" s="7">
        <v>0.8233</v>
      </c>
      <c r="E726" s="7">
        <v>1.29</v>
      </c>
      <c r="F726" s="32">
        <v>17.1</v>
      </c>
      <c r="G726" s="17">
        <v>275.37288011695904</v>
      </c>
      <c r="H726" s="17">
        <v>11.461804459064327</v>
      </c>
      <c r="I726" s="17">
        <v>17.959100877192984</v>
      </c>
      <c r="J726" s="17">
        <v>21.762131502579237</v>
      </c>
      <c r="V726" s="10">
        <f t="shared" si="11"/>
        <v>7.060039779986425</v>
      </c>
      <c r="W726" s="10"/>
      <c r="X726" s="10"/>
      <c r="Y726" s="10"/>
    </row>
    <row r="727" spans="2:25" ht="12.75" thickBot="1">
      <c r="B727" s="4">
        <v>1928.09</v>
      </c>
      <c r="C727" s="7">
        <v>21.17</v>
      </c>
      <c r="D727" s="7">
        <v>0.83</v>
      </c>
      <c r="E727" s="7">
        <v>1.312</v>
      </c>
      <c r="F727" s="32">
        <v>17.3</v>
      </c>
      <c r="G727" s="17">
        <v>291.31694364161854</v>
      </c>
      <c r="H727" s="17">
        <v>11.421495664739883</v>
      </c>
      <c r="I727" s="17">
        <v>18.054219653179192</v>
      </c>
      <c r="J727" s="17">
        <v>23.004649446159235</v>
      </c>
      <c r="V727" s="10">
        <f t="shared" si="11"/>
        <v>7.949529823319388</v>
      </c>
      <c r="W727" s="10"/>
      <c r="X727" s="10"/>
      <c r="Y727" s="10"/>
    </row>
    <row r="728" spans="2:25" ht="12.75" thickBot="1">
      <c r="B728" s="4">
        <v>1928.1</v>
      </c>
      <c r="C728" s="7">
        <v>21.6</v>
      </c>
      <c r="D728" s="7">
        <v>0.8367</v>
      </c>
      <c r="E728" s="7">
        <v>1.335</v>
      </c>
      <c r="F728" s="32">
        <v>17.2</v>
      </c>
      <c r="G728" s="17">
        <v>298.9622093023256</v>
      </c>
      <c r="H728" s="17">
        <v>11.58063335755814</v>
      </c>
      <c r="I728" s="17">
        <v>18.47752543604651</v>
      </c>
      <c r="J728" s="17">
        <v>23.578344239585036</v>
      </c>
      <c r="V728" s="10">
        <f t="shared" si="11"/>
        <v>9.206358892668849</v>
      </c>
      <c r="W728" s="10"/>
      <c r="X728" s="10"/>
      <c r="Y728" s="10"/>
    </row>
    <row r="729" spans="2:25" ht="12.75" thickBot="1">
      <c r="B729" s="4">
        <v>1928.11</v>
      </c>
      <c r="C729" s="7">
        <v>23.06</v>
      </c>
      <c r="D729" s="7">
        <v>0.8433</v>
      </c>
      <c r="E729" s="7">
        <v>1.357</v>
      </c>
      <c r="F729" s="32">
        <v>17.2</v>
      </c>
      <c r="G729" s="17">
        <v>319.16984011627903</v>
      </c>
      <c r="H729" s="17">
        <v>11.67198292151163</v>
      </c>
      <c r="I729" s="17">
        <v>18.78202398255814</v>
      </c>
      <c r="J729" s="17">
        <v>25.12198457110959</v>
      </c>
      <c r="V729" s="10">
        <f t="shared" si="11"/>
        <v>7.672682664558714</v>
      </c>
      <c r="W729" s="10"/>
      <c r="X729" s="10"/>
      <c r="Y729" s="10"/>
    </row>
    <row r="730" spans="2:25" ht="12.75" thickBot="1">
      <c r="B730" s="4">
        <v>1928.12</v>
      </c>
      <c r="C730" s="7">
        <v>23.15</v>
      </c>
      <c r="D730" s="7">
        <v>0.85</v>
      </c>
      <c r="E730" s="7">
        <v>1.38</v>
      </c>
      <c r="F730" s="32">
        <v>17.1</v>
      </c>
      <c r="G730" s="17">
        <v>322.28929093567245</v>
      </c>
      <c r="H730" s="17">
        <v>11.833516081871345</v>
      </c>
      <c r="I730" s="17">
        <v>19.212061403508766</v>
      </c>
      <c r="J730" s="17">
        <v>25.301591027426145</v>
      </c>
      <c r="V730" s="10">
        <f t="shared" si="11"/>
        <v>5.229821364040017</v>
      </c>
      <c r="W730" s="10"/>
      <c r="X730" s="10"/>
      <c r="Y730" s="10"/>
    </row>
    <row r="731" spans="2:25" ht="12.75" thickBot="1">
      <c r="B731" s="4">
        <v>1929.01</v>
      </c>
      <c r="C731" s="7">
        <v>24.86</v>
      </c>
      <c r="D731" s="7">
        <v>0.86</v>
      </c>
      <c r="E731" s="7">
        <v>1.399</v>
      </c>
      <c r="F731" s="32">
        <v>17.1</v>
      </c>
      <c r="G731" s="17">
        <v>346.09554093567243</v>
      </c>
      <c r="H731" s="17">
        <v>11.972733918128654</v>
      </c>
      <c r="I731" s="17">
        <v>19.47657529239766</v>
      </c>
      <c r="J731" s="17">
        <v>27.083199620832772</v>
      </c>
      <c r="V731" s="10">
        <f t="shared" si="11"/>
        <v>4.9117196231971825</v>
      </c>
      <c r="W731" s="10"/>
      <c r="X731" s="10"/>
      <c r="Y731" s="10"/>
    </row>
    <row r="732" spans="2:25" ht="12.75" thickBot="1">
      <c r="B732" s="4">
        <v>1929.02</v>
      </c>
      <c r="C732" s="7">
        <v>24.99</v>
      </c>
      <c r="D732" s="7">
        <v>0.87</v>
      </c>
      <c r="E732" s="7">
        <v>1.418</v>
      </c>
      <c r="F732" s="32">
        <v>17.1</v>
      </c>
      <c r="G732" s="17">
        <v>347.9053728070175</v>
      </c>
      <c r="H732" s="17">
        <v>12.111951754385963</v>
      </c>
      <c r="I732" s="17">
        <v>19.741089181286547</v>
      </c>
      <c r="J732" s="17">
        <v>27.131672798247383</v>
      </c>
      <c r="V732" s="10">
        <f t="shared" si="11"/>
        <v>4.6635242717686936</v>
      </c>
      <c r="W732" s="10"/>
      <c r="X732" s="10"/>
      <c r="Y732" s="10"/>
    </row>
    <row r="733" spans="2:25" ht="12.75" thickBot="1">
      <c r="B733" s="4">
        <v>1929.03</v>
      </c>
      <c r="C733" s="7">
        <v>25.43</v>
      </c>
      <c r="D733" s="7">
        <v>0.88</v>
      </c>
      <c r="E733" s="7">
        <v>1.438</v>
      </c>
      <c r="F733" s="32">
        <v>17</v>
      </c>
      <c r="G733" s="17">
        <v>356.1134926470588</v>
      </c>
      <c r="H733" s="17">
        <v>12.323235294117648</v>
      </c>
      <c r="I733" s="17">
        <v>20.13728676470588</v>
      </c>
      <c r="J733" s="17">
        <v>27.675748437861877</v>
      </c>
      <c r="V733" s="10">
        <f t="shared" si="11"/>
        <v>4.435503819097853</v>
      </c>
      <c r="W733" s="10"/>
      <c r="X733" s="10"/>
      <c r="Y733" s="10"/>
    </row>
    <row r="734" spans="2:25" ht="12.75" thickBot="1">
      <c r="B734" s="4">
        <v>1929.04</v>
      </c>
      <c r="C734" s="7">
        <v>25.28</v>
      </c>
      <c r="D734" s="7">
        <v>0.89</v>
      </c>
      <c r="E734" s="7">
        <v>1.457</v>
      </c>
      <c r="F734" s="32">
        <v>16.9</v>
      </c>
      <c r="G734" s="17">
        <v>356.10769230769233</v>
      </c>
      <c r="H734" s="17">
        <v>12.537019230769232</v>
      </c>
      <c r="I734" s="17">
        <v>20.524086538461543</v>
      </c>
      <c r="J734" s="17">
        <v>27.568454472898296</v>
      </c>
      <c r="V734" s="10">
        <f t="shared" si="11"/>
        <v>1.5777921853091748</v>
      </c>
      <c r="W734" s="10"/>
      <c r="X734" s="10"/>
      <c r="Y734" s="10"/>
    </row>
    <row r="735" spans="2:25" ht="12.75" thickBot="1">
      <c r="B735" s="4">
        <v>1929.05</v>
      </c>
      <c r="C735" s="7">
        <v>25.66</v>
      </c>
      <c r="D735" s="7">
        <v>0.9</v>
      </c>
      <c r="E735" s="7">
        <v>1.476</v>
      </c>
      <c r="F735" s="32">
        <v>17</v>
      </c>
      <c r="G735" s="17">
        <v>359.3343382352941</v>
      </c>
      <c r="H735" s="17">
        <v>12.603308823529412</v>
      </c>
      <c r="I735" s="17">
        <v>20.669426470588235</v>
      </c>
      <c r="J735" s="17">
        <v>27.69858687500813</v>
      </c>
      <c r="V735" s="10">
        <f t="shared" si="11"/>
        <v>0.3026334084257094</v>
      </c>
      <c r="W735" s="10"/>
      <c r="X735" s="10"/>
      <c r="Y735" s="10"/>
    </row>
    <row r="736" spans="2:25" ht="12.75" thickBot="1">
      <c r="B736" s="4">
        <v>1929.06</v>
      </c>
      <c r="C736" s="7">
        <v>26.15</v>
      </c>
      <c r="D736" s="7">
        <v>0.91</v>
      </c>
      <c r="E736" s="7">
        <v>1.495</v>
      </c>
      <c r="F736" s="32">
        <v>17.1</v>
      </c>
      <c r="G736" s="17">
        <v>364.05464181286544</v>
      </c>
      <c r="H736" s="17">
        <v>12.668823099415205</v>
      </c>
      <c r="I736" s="17">
        <v>20.81306652046784</v>
      </c>
      <c r="J736" s="17">
        <v>27.935467830288687</v>
      </c>
      <c r="V736" s="10">
        <f t="shared" si="11"/>
        <v>-0.5820761128181324</v>
      </c>
      <c r="W736" s="10"/>
      <c r="X736" s="10"/>
      <c r="Y736" s="10"/>
    </row>
    <row r="737" spans="2:25" ht="12.75" thickBot="1">
      <c r="B737" s="4">
        <v>1929.07</v>
      </c>
      <c r="C737" s="7">
        <v>28.48</v>
      </c>
      <c r="D737" s="7">
        <v>0.92</v>
      </c>
      <c r="E737" s="7">
        <v>1.514</v>
      </c>
      <c r="F737" s="32">
        <v>17.3</v>
      </c>
      <c r="G737" s="17">
        <v>391.9086705202312</v>
      </c>
      <c r="H737" s="17">
        <v>12.659971098265896</v>
      </c>
      <c r="I737" s="17">
        <v>20.83390895953757</v>
      </c>
      <c r="J737" s="17">
        <v>29.933289406842206</v>
      </c>
      <c r="V737" s="10">
        <f t="shared" si="11"/>
        <v>0.06840076219815572</v>
      </c>
      <c r="W737" s="10"/>
      <c r="X737" s="10"/>
      <c r="Y737" s="10"/>
    </row>
    <row r="738" spans="2:25" ht="12.75" thickBot="1">
      <c r="B738" s="4">
        <v>1929.08</v>
      </c>
      <c r="C738" s="7">
        <v>30.1</v>
      </c>
      <c r="D738" s="7">
        <v>0.93</v>
      </c>
      <c r="E738" s="7">
        <v>1.533</v>
      </c>
      <c r="F738" s="32">
        <v>17.3</v>
      </c>
      <c r="G738" s="17">
        <v>414.2012283236994</v>
      </c>
      <c r="H738" s="17">
        <v>12.797579479768787</v>
      </c>
      <c r="I738" s="17">
        <v>21.095364884393064</v>
      </c>
      <c r="J738" s="17">
        <v>31.480313247173</v>
      </c>
      <c r="V738" s="10">
        <f t="shared" si="11"/>
        <v>1.5244144676266345</v>
      </c>
      <c r="W738" s="10"/>
      <c r="X738" s="10"/>
      <c r="Y738" s="10"/>
    </row>
    <row r="739" spans="2:25" ht="12.75" thickBot="1">
      <c r="B739" s="4">
        <v>1929.09</v>
      </c>
      <c r="C739" s="7">
        <v>31.3</v>
      </c>
      <c r="D739" s="7">
        <v>0.94</v>
      </c>
      <c r="E739" s="7">
        <v>1.552</v>
      </c>
      <c r="F739" s="32">
        <v>17.3</v>
      </c>
      <c r="G739" s="17">
        <v>430.7142341040462</v>
      </c>
      <c r="H739" s="17">
        <v>12.935187861271674</v>
      </c>
      <c r="I739" s="17">
        <v>21.356820809248553</v>
      </c>
      <c r="J739" s="17">
        <v>32.5637885987767</v>
      </c>
      <c r="V739" s="10">
        <f t="shared" si="11"/>
        <v>1.9424830634418306</v>
      </c>
      <c r="W739" s="10"/>
      <c r="X739" s="10"/>
      <c r="Y739" s="10"/>
    </row>
    <row r="740" spans="2:25" ht="12.75" thickBot="1">
      <c r="B740" s="4">
        <v>1929.1</v>
      </c>
      <c r="C740" s="7">
        <v>27.99</v>
      </c>
      <c r="D740" s="7">
        <v>0.95</v>
      </c>
      <c r="E740" s="7">
        <v>1.572</v>
      </c>
      <c r="F740" s="32">
        <v>17.3</v>
      </c>
      <c r="G740" s="17">
        <v>385.16585982658955</v>
      </c>
      <c r="H740" s="17">
        <v>13.072796242774565</v>
      </c>
      <c r="I740" s="17">
        <v>21.632037572254337</v>
      </c>
      <c r="J740" s="17">
        <v>28.961067164354787</v>
      </c>
      <c r="V740" s="10">
        <f t="shared" si="11"/>
        <v>0.23523736226021086</v>
      </c>
      <c r="W740" s="10"/>
      <c r="X740" s="10"/>
      <c r="Y740" s="10"/>
    </row>
    <row r="741" spans="2:25" ht="12.75" thickBot="1">
      <c r="B741" s="4">
        <v>1929.11</v>
      </c>
      <c r="C741" s="7">
        <v>20.58</v>
      </c>
      <c r="D741" s="7">
        <v>0.96</v>
      </c>
      <c r="E741" s="7">
        <v>1.591</v>
      </c>
      <c r="F741" s="32">
        <v>17.3</v>
      </c>
      <c r="G741" s="17">
        <v>283.1980491329479</v>
      </c>
      <c r="H741" s="17">
        <v>13.210404624277455</v>
      </c>
      <c r="I741" s="17">
        <v>21.893493497109823</v>
      </c>
      <c r="J741" s="17">
        <v>21.171036000097036</v>
      </c>
      <c r="V741" s="10">
        <f t="shared" si="11"/>
        <v>-1.2355379702393439</v>
      </c>
      <c r="W741" s="10"/>
      <c r="X741" s="10"/>
      <c r="Y741" s="10"/>
    </row>
    <row r="742" spans="2:25" ht="12.75" thickBot="1">
      <c r="B742" s="4">
        <v>1929.12</v>
      </c>
      <c r="C742" s="7">
        <v>21.4</v>
      </c>
      <c r="D742" s="7">
        <v>0.97</v>
      </c>
      <c r="E742" s="7">
        <v>1.61</v>
      </c>
      <c r="F742" s="32">
        <v>17.2</v>
      </c>
      <c r="G742" s="17">
        <v>296.1940406976744</v>
      </c>
      <c r="H742" s="17">
        <v>13.42561773255814</v>
      </c>
      <c r="I742" s="17">
        <v>22.283757267441864</v>
      </c>
      <c r="J742" s="17">
        <v>22.00737317641833</v>
      </c>
      <c r="V742" s="10">
        <f t="shared" si="11"/>
        <v>-1.5746018947062055</v>
      </c>
      <c r="W742" s="10"/>
      <c r="X742" s="10"/>
      <c r="Y742" s="10"/>
    </row>
    <row r="743" spans="2:25" ht="12.75" thickBot="1">
      <c r="B743" s="4">
        <v>1930.01</v>
      </c>
      <c r="C743" s="7">
        <v>21.71</v>
      </c>
      <c r="D743" s="7">
        <v>0.9708</v>
      </c>
      <c r="E743" s="7">
        <v>1.557</v>
      </c>
      <c r="F743" s="32">
        <v>17.1</v>
      </c>
      <c r="G743" s="17">
        <v>302.24192251461983</v>
      </c>
      <c r="H743" s="17">
        <v>13.515267543859649</v>
      </c>
      <c r="I743" s="17">
        <v>21.676217105263152</v>
      </c>
      <c r="J743" s="17">
        <v>22.310724294336843</v>
      </c>
      <c r="V743" s="10">
        <f t="shared" si="11"/>
        <v>-1.1203278738331335</v>
      </c>
      <c r="W743" s="10"/>
      <c r="X743" s="10"/>
      <c r="Y743" s="10"/>
    </row>
    <row r="744" spans="2:25" ht="12.75" thickBot="1">
      <c r="B744" s="4">
        <v>1930.02</v>
      </c>
      <c r="C744" s="7">
        <v>23.07</v>
      </c>
      <c r="D744" s="7">
        <v>0.9717</v>
      </c>
      <c r="E744" s="7">
        <v>1.503</v>
      </c>
      <c r="F744" s="32">
        <v>17</v>
      </c>
      <c r="G744" s="17">
        <v>323.06481617647063</v>
      </c>
      <c r="H744" s="17">
        <v>13.607372426470588</v>
      </c>
      <c r="I744" s="17">
        <v>21.047525735294116</v>
      </c>
      <c r="J744" s="17">
        <v>23.697117749335884</v>
      </c>
      <c r="V744" s="10">
        <f t="shared" si="11"/>
        <v>-1.6308013664629097</v>
      </c>
      <c r="W744" s="10"/>
      <c r="X744" s="10"/>
      <c r="Y744" s="10"/>
    </row>
    <row r="745" spans="2:25" ht="12.75" thickBot="1">
      <c r="B745" s="4">
        <v>1930.03</v>
      </c>
      <c r="C745" s="7">
        <v>23.94</v>
      </c>
      <c r="D745" s="7">
        <v>0.9725</v>
      </c>
      <c r="E745" s="7">
        <v>1.45</v>
      </c>
      <c r="F745" s="32">
        <v>16.9</v>
      </c>
      <c r="G745" s="17">
        <v>337.2317307692308</v>
      </c>
      <c r="H745" s="17">
        <v>13.699158653846155</v>
      </c>
      <c r="I745" s="17">
        <v>20.42548076923077</v>
      </c>
      <c r="J745" s="17">
        <v>24.586607792668847</v>
      </c>
      <c r="V745" s="10">
        <f t="shared" si="11"/>
        <v>-3.819332708242568</v>
      </c>
      <c r="W745" s="10"/>
      <c r="X745" s="10"/>
      <c r="Y745" s="10"/>
    </row>
    <row r="746" spans="2:25" ht="12.75" thickBot="1">
      <c r="B746" s="4">
        <v>1930.04</v>
      </c>
      <c r="C746" s="7">
        <v>25.46</v>
      </c>
      <c r="D746" s="7">
        <v>0.9733</v>
      </c>
      <c r="E746" s="7">
        <v>1.397</v>
      </c>
      <c r="F746" s="32">
        <v>17</v>
      </c>
      <c r="G746" s="17">
        <v>356.53360294117647</v>
      </c>
      <c r="H746" s="17">
        <v>13.62977830882353</v>
      </c>
      <c r="I746" s="17">
        <v>19.563136029411766</v>
      </c>
      <c r="J746" s="17">
        <v>25.843436862018308</v>
      </c>
      <c r="V746" s="10">
        <f t="shared" si="11"/>
        <v>-5.491151561688524</v>
      </c>
      <c r="W746" s="10"/>
      <c r="X746" s="10"/>
      <c r="Y746" s="10"/>
    </row>
    <row r="747" spans="2:25" ht="12.75" thickBot="1">
      <c r="B747" s="4">
        <v>1930.05</v>
      </c>
      <c r="C747" s="7">
        <v>23.94</v>
      </c>
      <c r="D747" s="7">
        <v>0.9742</v>
      </c>
      <c r="E747" s="7">
        <v>1.343</v>
      </c>
      <c r="F747" s="32">
        <v>16.9</v>
      </c>
      <c r="G747" s="17">
        <v>337.2317307692308</v>
      </c>
      <c r="H747" s="17">
        <v>13.723105769230768</v>
      </c>
      <c r="I747" s="17">
        <v>18.918221153846154</v>
      </c>
      <c r="J747" s="17">
        <v>24.309760633908173</v>
      </c>
      <c r="V747" s="10">
        <f t="shared" si="11"/>
        <v>-5.2214776737047774</v>
      </c>
      <c r="W747" s="10"/>
      <c r="X747" s="10"/>
      <c r="Y747" s="10"/>
    </row>
    <row r="748" spans="2:25" ht="12.75" thickBot="1">
      <c r="B748" s="4">
        <v>1930.06</v>
      </c>
      <c r="C748" s="7">
        <v>21.52</v>
      </c>
      <c r="D748" s="7">
        <v>0.975</v>
      </c>
      <c r="E748" s="7">
        <v>1.29</v>
      </c>
      <c r="F748" s="32">
        <v>16.8</v>
      </c>
      <c r="G748" s="17">
        <v>304.94672619047617</v>
      </c>
      <c r="H748" s="17">
        <v>13.816127232142858</v>
      </c>
      <c r="I748" s="17">
        <v>18.279799107142857</v>
      </c>
      <c r="J748" s="17">
        <v>21.866899333389476</v>
      </c>
      <c r="V748" s="10">
        <f t="shared" si="11"/>
        <v>-7.3310451013811395</v>
      </c>
      <c r="W748" s="10"/>
      <c r="X748" s="10"/>
      <c r="Y748" s="10"/>
    </row>
    <row r="749" spans="2:25" ht="12.75" thickBot="1">
      <c r="B749" s="4">
        <v>1930.07</v>
      </c>
      <c r="C749" s="7">
        <v>21.06</v>
      </c>
      <c r="D749" s="7">
        <v>0.9758</v>
      </c>
      <c r="E749" s="7">
        <v>1.237</v>
      </c>
      <c r="F749" s="32">
        <v>16.6</v>
      </c>
      <c r="G749" s="17">
        <v>302.02387048192764</v>
      </c>
      <c r="H749" s="17">
        <v>13.994059487951807</v>
      </c>
      <c r="I749" s="17">
        <v>17.739958584337348</v>
      </c>
      <c r="J749" s="17">
        <v>21.54879759254664</v>
      </c>
      <c r="V749" s="10">
        <f t="shared" si="11"/>
        <v>-7.3246715141716106</v>
      </c>
      <c r="W749" s="10"/>
      <c r="X749" s="10"/>
      <c r="Y749" s="10"/>
    </row>
    <row r="750" spans="2:25" ht="12.75" thickBot="1">
      <c r="B750" s="4">
        <v>1930.08</v>
      </c>
      <c r="C750" s="7">
        <v>20.79</v>
      </c>
      <c r="D750" s="7">
        <v>0.9767</v>
      </c>
      <c r="E750" s="7">
        <v>1.183</v>
      </c>
      <c r="F750" s="32">
        <v>16.5</v>
      </c>
      <c r="G750" s="17">
        <v>299.95875</v>
      </c>
      <c r="H750" s="17">
        <v>14.091857196969698</v>
      </c>
      <c r="I750" s="17">
        <v>17.06835984848485</v>
      </c>
      <c r="J750" s="17">
        <v>21.300602241118153</v>
      </c>
      <c r="V750" s="10">
        <f t="shared" si="11"/>
        <v>-7.300145718341049</v>
      </c>
      <c r="W750" s="10"/>
      <c r="X750" s="10"/>
      <c r="Y750" s="10"/>
    </row>
    <row r="751" spans="2:25" ht="12.75" thickBot="1">
      <c r="B751" s="4">
        <v>1930.09</v>
      </c>
      <c r="C751" s="7">
        <v>20.78</v>
      </c>
      <c r="D751" s="7">
        <v>0.9775</v>
      </c>
      <c r="E751" s="7">
        <v>1.13</v>
      </c>
      <c r="F751" s="32">
        <v>16.6</v>
      </c>
      <c r="G751" s="17">
        <v>298.00835843373494</v>
      </c>
      <c r="H751" s="17">
        <v>14.01843938253012</v>
      </c>
      <c r="I751" s="17">
        <v>16.205459337349392</v>
      </c>
      <c r="J751" s="17">
        <v>21.072581788447312</v>
      </c>
      <c r="V751" s="10">
        <f t="shared" si="11"/>
        <v>-7.224012941337243</v>
      </c>
      <c r="W751" s="10"/>
      <c r="X751" s="10"/>
      <c r="Y751" s="10"/>
    </row>
    <row r="752" spans="2:25" ht="12.75" thickBot="1">
      <c r="B752" s="4">
        <v>1930.1</v>
      </c>
      <c r="C752" s="7">
        <v>17.92</v>
      </c>
      <c r="D752" s="7">
        <v>0.9783</v>
      </c>
      <c r="E752" s="7">
        <v>1.077</v>
      </c>
      <c r="F752" s="32">
        <v>16.5</v>
      </c>
      <c r="G752" s="17">
        <v>258.5503030303031</v>
      </c>
      <c r="H752" s="17">
        <v>14.114942045454544</v>
      </c>
      <c r="I752" s="17">
        <v>15.538988636363635</v>
      </c>
      <c r="J752" s="17">
        <v>18.214870154658634</v>
      </c>
      <c r="V752" s="10">
        <f t="shared" si="11"/>
        <v>-9.444844773233967</v>
      </c>
      <c r="W752" s="10"/>
      <c r="X752" s="10"/>
      <c r="Y752" s="10"/>
    </row>
    <row r="753" spans="2:25" ht="12.75" thickBot="1">
      <c r="B753" s="4">
        <v>1930.11</v>
      </c>
      <c r="C753" s="7">
        <v>16.62</v>
      </c>
      <c r="D753" s="7">
        <v>0.9792</v>
      </c>
      <c r="E753" s="7">
        <v>1.023</v>
      </c>
      <c r="F753" s="32">
        <v>16.4</v>
      </c>
      <c r="G753" s="17">
        <v>241.25602134146345</v>
      </c>
      <c r="H753" s="17">
        <v>14.214073170731707</v>
      </c>
      <c r="I753" s="17">
        <v>14.849874237804878</v>
      </c>
      <c r="J753" s="17">
        <v>16.93971137777517</v>
      </c>
      <c r="V753" s="10">
        <f t="shared" si="11"/>
        <v>-10.246220679468014</v>
      </c>
      <c r="W753" s="10"/>
      <c r="X753" s="10"/>
      <c r="Y753" s="10"/>
    </row>
    <row r="754" spans="2:25" ht="12.75" thickBot="1">
      <c r="B754" s="4">
        <v>1930.12</v>
      </c>
      <c r="C754" s="7">
        <v>15.51</v>
      </c>
      <c r="D754" s="7">
        <v>0.98</v>
      </c>
      <c r="E754" s="7">
        <v>0.97</v>
      </c>
      <c r="F754" s="32">
        <v>16.1</v>
      </c>
      <c r="G754" s="17">
        <v>229.3384704968944</v>
      </c>
      <c r="H754" s="17">
        <v>14.490760869565214</v>
      </c>
      <c r="I754" s="17">
        <v>14.342895962732918</v>
      </c>
      <c r="J754" s="17">
        <v>16.055001856531327</v>
      </c>
      <c r="V754" s="10">
        <f t="shared" si="11"/>
        <v>-11.072018597820492</v>
      </c>
      <c r="W754" s="10"/>
      <c r="X754" s="10"/>
      <c r="Y754" s="10"/>
    </row>
    <row r="755" spans="2:25" ht="12.75" thickBot="1">
      <c r="B755" s="4">
        <v>1931.01</v>
      </c>
      <c r="C755" s="7">
        <v>15.98</v>
      </c>
      <c r="D755" s="7">
        <v>0.9667</v>
      </c>
      <c r="E755" s="7">
        <v>0.94</v>
      </c>
      <c r="F755" s="32">
        <v>15.9</v>
      </c>
      <c r="G755" s="17">
        <v>239.26029874213836</v>
      </c>
      <c r="H755" s="17">
        <v>14.473900550314465</v>
      </c>
      <c r="I755" s="17">
        <v>14.074135220125784</v>
      </c>
      <c r="J755" s="17">
        <v>16.705478731547615</v>
      </c>
      <c r="V755" s="10">
        <f t="shared" si="11"/>
        <v>-10.798314297498255</v>
      </c>
      <c r="W755" s="10"/>
      <c r="X755" s="10"/>
      <c r="Y755" s="10"/>
    </row>
    <row r="756" spans="2:25" ht="12.75" thickBot="1">
      <c r="B756" s="4">
        <v>1931.02</v>
      </c>
      <c r="C756" s="7">
        <v>17.2</v>
      </c>
      <c r="D756" s="7">
        <v>0.9533</v>
      </c>
      <c r="E756" s="7">
        <v>0.91</v>
      </c>
      <c r="F756" s="32">
        <v>15.7</v>
      </c>
      <c r="G756" s="17">
        <v>260.80732484076435</v>
      </c>
      <c r="H756" s="17">
        <v>14.455094347133759</v>
      </c>
      <c r="I756" s="17">
        <v>13.798527070063695</v>
      </c>
      <c r="J756" s="17">
        <v>18.161492436976094</v>
      </c>
      <c r="V756" s="10">
        <f t="shared" si="11"/>
        <v>-7.802424764168244</v>
      </c>
      <c r="W756" s="10"/>
      <c r="X756" s="10"/>
      <c r="Y756" s="10"/>
    </row>
    <row r="757" spans="2:25" ht="12.75" thickBot="1">
      <c r="B757" s="4">
        <v>1931.03</v>
      </c>
      <c r="C757" s="7">
        <v>17.53</v>
      </c>
      <c r="D757" s="7">
        <v>0.94</v>
      </c>
      <c r="E757" s="7">
        <v>0.88</v>
      </c>
      <c r="F757" s="32">
        <v>15.6</v>
      </c>
      <c r="G757" s="17">
        <v>267.5151041666667</v>
      </c>
      <c r="H757" s="17">
        <v>14.344791666666666</v>
      </c>
      <c r="I757" s="17">
        <v>13.429166666666667</v>
      </c>
      <c r="J757" s="17">
        <v>18.57956103279129</v>
      </c>
      <c r="V757" s="10">
        <f t="shared" si="11"/>
        <v>-6.875909405285746</v>
      </c>
      <c r="W757" s="10"/>
      <c r="X757" s="10"/>
      <c r="Y757" s="10"/>
    </row>
    <row r="758" spans="2:25" ht="12.75" thickBot="1">
      <c r="B758" s="4">
        <v>1931.04</v>
      </c>
      <c r="C758" s="7">
        <v>15.86</v>
      </c>
      <c r="D758" s="7">
        <v>0.9267</v>
      </c>
      <c r="E758" s="7">
        <v>0.85</v>
      </c>
      <c r="F758" s="32">
        <v>15.5</v>
      </c>
      <c r="G758" s="17">
        <v>243.5916935483871</v>
      </c>
      <c r="H758" s="17">
        <v>14.233065725806451</v>
      </c>
      <c r="I758" s="17">
        <v>13.055040322580645</v>
      </c>
      <c r="J758" s="17">
        <v>16.87231533160967</v>
      </c>
      <c r="V758" s="10">
        <f t="shared" si="11"/>
        <v>-8.158471361660371</v>
      </c>
      <c r="W758" s="10"/>
      <c r="X758" s="10"/>
      <c r="Y758" s="10"/>
    </row>
    <row r="759" spans="2:25" ht="12.75" thickBot="1">
      <c r="B759" s="4">
        <v>1931.05</v>
      </c>
      <c r="C759" s="7">
        <v>14.33</v>
      </c>
      <c r="D759" s="7">
        <v>0.9133</v>
      </c>
      <c r="E759" s="7">
        <v>0.82</v>
      </c>
      <c r="F759" s="32">
        <v>15.3</v>
      </c>
      <c r="G759" s="17">
        <v>222.96964869281044</v>
      </c>
      <c r="H759" s="17">
        <v>14.210619689542483</v>
      </c>
      <c r="I759" s="17">
        <v>12.758905228758168</v>
      </c>
      <c r="J759" s="17">
        <v>15.401539999110115</v>
      </c>
      <c r="V759" s="10">
        <f t="shared" si="11"/>
        <v>-8.173768402226557</v>
      </c>
      <c r="W759" s="10"/>
      <c r="X759" s="10"/>
      <c r="Y759" s="10"/>
    </row>
    <row r="760" spans="2:25" ht="12.75" thickBot="1">
      <c r="B760" s="4">
        <v>1931.06</v>
      </c>
      <c r="C760" s="7">
        <v>13.87</v>
      </c>
      <c r="D760" s="7">
        <v>0.9</v>
      </c>
      <c r="E760" s="7">
        <v>0.79</v>
      </c>
      <c r="F760" s="32">
        <v>15.1</v>
      </c>
      <c r="G760" s="17">
        <v>218.67065397350993</v>
      </c>
      <c r="H760" s="17">
        <v>14.189155629139073</v>
      </c>
      <c r="I760" s="17">
        <v>12.454925496688743</v>
      </c>
      <c r="J760" s="17">
        <v>15.062476074643254</v>
      </c>
      <c r="V760" s="10">
        <f t="shared" si="11"/>
        <v>-8.380003970248776</v>
      </c>
      <c r="W760" s="10"/>
      <c r="X760" s="10"/>
      <c r="Y760" s="10"/>
    </row>
    <row r="761" spans="2:25" ht="12.75" thickBot="1">
      <c r="B761" s="4">
        <v>1931.07</v>
      </c>
      <c r="C761" s="7">
        <v>14.33</v>
      </c>
      <c r="D761" s="7">
        <v>0.8867</v>
      </c>
      <c r="E761" s="7">
        <v>0.76</v>
      </c>
      <c r="F761" s="32">
        <v>15.1</v>
      </c>
      <c r="G761" s="17">
        <v>225.92288907284768</v>
      </c>
      <c r="H761" s="17">
        <v>13.979471440397353</v>
      </c>
      <c r="I761" s="17">
        <v>11.981953642384108</v>
      </c>
      <c r="J761" s="17">
        <v>15.516750095516326</v>
      </c>
      <c r="V761" s="10">
        <f t="shared" si="11"/>
        <v>-7.909031806535928</v>
      </c>
      <c r="W761" s="10"/>
      <c r="X761" s="10"/>
      <c r="Y761" s="10"/>
    </row>
    <row r="762" spans="2:25" ht="12.75" thickBot="1">
      <c r="B762" s="4">
        <v>1931.08</v>
      </c>
      <c r="C762" s="7">
        <v>13.9</v>
      </c>
      <c r="D762" s="7">
        <v>0.8733</v>
      </c>
      <c r="E762" s="7">
        <v>0.73</v>
      </c>
      <c r="F762" s="32">
        <v>15.1</v>
      </c>
      <c r="G762" s="17">
        <v>219.14362582781456</v>
      </c>
      <c r="H762" s="17">
        <v>13.768210678807947</v>
      </c>
      <c r="I762" s="17">
        <v>11.508981788079469</v>
      </c>
      <c r="J762" s="17">
        <v>15.00627660288655</v>
      </c>
      <c r="V762" s="10">
        <f t="shared" si="11"/>
        <v>-8.81102621803286</v>
      </c>
      <c r="W762" s="10"/>
      <c r="X762" s="10"/>
      <c r="Y762" s="10"/>
    </row>
    <row r="763" spans="2:25" ht="12.75" thickBot="1">
      <c r="B763" s="4">
        <v>1931.09</v>
      </c>
      <c r="C763" s="7">
        <v>11.83</v>
      </c>
      <c r="D763" s="7">
        <v>0.86</v>
      </c>
      <c r="E763" s="7">
        <v>0.7</v>
      </c>
      <c r="F763" s="32">
        <v>15</v>
      </c>
      <c r="G763" s="17">
        <v>187.75195833333333</v>
      </c>
      <c r="H763" s="17">
        <v>13.648916666666667</v>
      </c>
      <c r="I763" s="17">
        <v>11.109583333333331</v>
      </c>
      <c r="J763" s="17">
        <v>12.817745261106891</v>
      </c>
      <c r="V763" s="10">
        <f t="shared" si="11"/>
        <v>-8.762396646406287</v>
      </c>
      <c r="W763" s="10"/>
      <c r="X763" s="10"/>
      <c r="Y763" s="10"/>
    </row>
    <row r="764" spans="2:25" ht="12.75" thickBot="1">
      <c r="B764" s="4">
        <v>1931.1</v>
      </c>
      <c r="C764" s="7">
        <v>10.25</v>
      </c>
      <c r="D764" s="7">
        <v>0.8467</v>
      </c>
      <c r="E764" s="7">
        <v>0.67</v>
      </c>
      <c r="F764" s="32">
        <v>14.9</v>
      </c>
      <c r="G764" s="17">
        <v>163.76782718120805</v>
      </c>
      <c r="H764" s="17">
        <v>13.52802139261745</v>
      </c>
      <c r="I764" s="17">
        <v>10.704823825503356</v>
      </c>
      <c r="J764" s="17">
        <v>11.145926407660935</v>
      </c>
      <c r="V764" s="10">
        <f t="shared" si="11"/>
        <v>-7.9139763232813465</v>
      </c>
      <c r="W764" s="10"/>
      <c r="X764" s="10"/>
      <c r="Y764" s="10"/>
    </row>
    <row r="765" spans="2:25" ht="12.75" thickBot="1">
      <c r="B765" s="4">
        <v>1931.11</v>
      </c>
      <c r="C765" s="7">
        <v>10.39</v>
      </c>
      <c r="D765" s="7">
        <v>0.8333</v>
      </c>
      <c r="E765" s="7">
        <v>0.64</v>
      </c>
      <c r="F765" s="32">
        <v>14.7</v>
      </c>
      <c r="G765" s="17">
        <v>168.26322278911567</v>
      </c>
      <c r="H765" s="17">
        <v>13.495066751700682</v>
      </c>
      <c r="I765" s="17">
        <v>10.364625850340138</v>
      </c>
      <c r="J765" s="17">
        <v>11.415600295644682</v>
      </c>
      <c r="V765" s="10">
        <f t="shared" si="11"/>
        <v>-5.387426717417018</v>
      </c>
      <c r="W765" s="10"/>
      <c r="X765" s="10"/>
      <c r="Y765" s="10"/>
    </row>
    <row r="766" spans="2:25" ht="12.75" thickBot="1">
      <c r="B766" s="4">
        <v>1931.12</v>
      </c>
      <c r="C766" s="7">
        <v>8.44</v>
      </c>
      <c r="D766" s="7">
        <v>0.82</v>
      </c>
      <c r="E766" s="7">
        <v>0.61</v>
      </c>
      <c r="F766" s="32">
        <v>14.6</v>
      </c>
      <c r="G766" s="17">
        <v>137.6196917808219</v>
      </c>
      <c r="H766" s="17">
        <v>13.370633561643835</v>
      </c>
      <c r="I766" s="17">
        <v>9.946446917808219</v>
      </c>
      <c r="J766" s="17">
        <v>9.30603286796832</v>
      </c>
      <c r="V766" s="10">
        <f t="shared" si="11"/>
        <v>-3.5382024520799398</v>
      </c>
      <c r="W766" s="10"/>
      <c r="X766" s="10"/>
      <c r="Y766" s="10"/>
    </row>
    <row r="767" spans="2:25" ht="12.75" thickBot="1">
      <c r="B767" s="4">
        <v>1932.01</v>
      </c>
      <c r="C767" s="7">
        <v>8.3</v>
      </c>
      <c r="D767" s="7">
        <v>0.7933</v>
      </c>
      <c r="E767" s="7">
        <v>0.5933</v>
      </c>
      <c r="F767" s="32">
        <v>14.3</v>
      </c>
      <c r="G767" s="17">
        <v>138.17613636363637</v>
      </c>
      <c r="H767" s="17">
        <v>13.206642045454545</v>
      </c>
      <c r="I767" s="17">
        <v>9.877096590909092</v>
      </c>
      <c r="J767" s="17">
        <v>9.312406455177848</v>
      </c>
      <c r="V767" s="10">
        <f t="shared" si="11"/>
        <v>-2.8827734754749255</v>
      </c>
      <c r="W767" s="10"/>
      <c r="X767" s="10"/>
      <c r="Y767" s="10"/>
    </row>
    <row r="768" spans="2:25" ht="12.75" thickBot="1">
      <c r="B768" s="4">
        <v>1932.02</v>
      </c>
      <c r="C768" s="7">
        <v>8.23</v>
      </c>
      <c r="D768" s="7">
        <v>0.7667</v>
      </c>
      <c r="E768" s="7">
        <v>0.5767</v>
      </c>
      <c r="F768" s="32">
        <v>14.1</v>
      </c>
      <c r="G768" s="17">
        <v>138.95421099290783</v>
      </c>
      <c r="H768" s="17">
        <v>12.944859485815604</v>
      </c>
      <c r="I768" s="17">
        <v>9.736925088652482</v>
      </c>
      <c r="J768" s="17">
        <v>9.33693225100841</v>
      </c>
      <c r="V768" s="10">
        <f t="shared" si="11"/>
        <v>-3.63755091898172</v>
      </c>
      <c r="W768" s="10"/>
      <c r="X768" s="10"/>
      <c r="Y768" s="10"/>
    </row>
    <row r="769" spans="2:25" ht="12.75" thickBot="1">
      <c r="B769" s="4">
        <v>1932.03</v>
      </c>
      <c r="C769" s="7">
        <v>8.26</v>
      </c>
      <c r="D769" s="7">
        <v>0.74</v>
      </c>
      <c r="E769" s="7">
        <v>0.56</v>
      </c>
      <c r="F769" s="32">
        <v>14</v>
      </c>
      <c r="G769" s="17">
        <v>140.456875</v>
      </c>
      <c r="H769" s="17">
        <v>12.583303571428571</v>
      </c>
      <c r="I769" s="17">
        <v>9.522500000000003</v>
      </c>
      <c r="J769" s="17">
        <v>9.413065028012216</v>
      </c>
      <c r="V769" s="10">
        <f t="shared" si="11"/>
        <v>-3.7141573544634667</v>
      </c>
      <c r="W769" s="10"/>
      <c r="X769" s="10"/>
      <c r="Y769" s="10"/>
    </row>
    <row r="770" spans="2:25" ht="12.75" thickBot="1">
      <c r="B770" s="4">
        <v>1932.04</v>
      </c>
      <c r="C770" s="7">
        <v>6.28</v>
      </c>
      <c r="D770" s="7">
        <v>0.7133</v>
      </c>
      <c r="E770" s="7">
        <v>0.5433</v>
      </c>
      <c r="F770" s="32">
        <v>13.9</v>
      </c>
      <c r="G770" s="17">
        <v>107.55629496402878</v>
      </c>
      <c r="H770" s="17">
        <v>12.216545413669065</v>
      </c>
      <c r="I770" s="17">
        <v>9.304989658273382</v>
      </c>
      <c r="J770" s="17">
        <v>7.192233196115491</v>
      </c>
      <c r="V770" s="10">
        <f t="shared" si="11"/>
        <v>-4.940824401205765</v>
      </c>
      <c r="W770" s="10"/>
      <c r="X770" s="10"/>
      <c r="Y770" s="10"/>
    </row>
    <row r="771" spans="2:25" ht="12.75" thickBot="1">
      <c r="B771" s="4">
        <v>1932.05</v>
      </c>
      <c r="C771" s="7">
        <v>5.51</v>
      </c>
      <c r="D771" s="7">
        <v>0.6867</v>
      </c>
      <c r="E771" s="7">
        <v>0.5267</v>
      </c>
      <c r="F771" s="32">
        <v>13.7</v>
      </c>
      <c r="G771" s="17">
        <v>95.74630474452556</v>
      </c>
      <c r="H771" s="17">
        <v>11.932665602189783</v>
      </c>
      <c r="I771" s="17">
        <v>9.15237363138686</v>
      </c>
      <c r="J771" s="17">
        <v>6.390857289881446</v>
      </c>
      <c r="V771" s="10">
        <f t="shared" si="11"/>
        <v>-4.625311775959522</v>
      </c>
      <c r="W771" s="10"/>
      <c r="X771" s="10"/>
      <c r="Y771" s="10"/>
    </row>
    <row r="772" spans="2:25" ht="12.75" thickBot="1">
      <c r="B772" s="4">
        <v>1932.06</v>
      </c>
      <c r="C772" s="7">
        <v>4.77</v>
      </c>
      <c r="D772" s="7">
        <v>0.66</v>
      </c>
      <c r="E772" s="7">
        <v>0.51</v>
      </c>
      <c r="F772" s="32">
        <v>13.6</v>
      </c>
      <c r="G772" s="17">
        <v>83.49692095588235</v>
      </c>
      <c r="H772" s="17">
        <v>11.553033088235294</v>
      </c>
      <c r="I772" s="17">
        <v>8.92734375</v>
      </c>
      <c r="J772" s="17">
        <v>5.565059371528967</v>
      </c>
      <c r="V772" s="10">
        <f t="shared" si="11"/>
        <v>-4.355276346748344</v>
      </c>
      <c r="W772" s="10"/>
      <c r="X772" s="10"/>
      <c r="Y772" s="10"/>
    </row>
    <row r="773" spans="2:25" ht="12.75" thickBot="1">
      <c r="B773" s="4">
        <v>1932.07</v>
      </c>
      <c r="C773" s="7">
        <v>5.01</v>
      </c>
      <c r="D773" s="7">
        <v>0.6333</v>
      </c>
      <c r="E773" s="7">
        <v>0.4933</v>
      </c>
      <c r="F773" s="32">
        <v>13.6</v>
      </c>
      <c r="G773" s="17">
        <v>87.69802389705883</v>
      </c>
      <c r="H773" s="17">
        <v>11.085660386029412</v>
      </c>
      <c r="I773" s="17">
        <v>8.635017003676472</v>
      </c>
      <c r="J773" s="17">
        <v>5.838763671851203</v>
      </c>
      <c r="V773" s="10">
        <f t="shared" si="11"/>
        <v>-3.611958141017084</v>
      </c>
      <c r="W773" s="10"/>
      <c r="X773" s="10"/>
      <c r="Y773" s="10"/>
    </row>
    <row r="774" spans="2:25" ht="12.75" thickBot="1">
      <c r="B774" s="4">
        <v>1932.08</v>
      </c>
      <c r="C774" s="7">
        <v>7.53</v>
      </c>
      <c r="D774" s="7">
        <v>0.6067</v>
      </c>
      <c r="E774" s="7">
        <v>0.4767</v>
      </c>
      <c r="F774" s="32">
        <v>13.5</v>
      </c>
      <c r="G774" s="17">
        <v>132.78597222222223</v>
      </c>
      <c r="H774" s="17">
        <v>10.698705092592594</v>
      </c>
      <c r="I774" s="17">
        <v>8.40625138888889</v>
      </c>
      <c r="J774" s="17">
        <v>8.834653205181215</v>
      </c>
      <c r="V774" s="10">
        <f t="shared" si="11"/>
        <v>-2.710155065075165</v>
      </c>
      <c r="W774" s="10"/>
      <c r="X774" s="10"/>
      <c r="Y774" s="10"/>
    </row>
    <row r="775" spans="2:25" ht="12.75" thickBot="1">
      <c r="B775" s="4">
        <v>1932.09</v>
      </c>
      <c r="C775" s="7">
        <v>8.26</v>
      </c>
      <c r="D775" s="7">
        <v>0.58</v>
      </c>
      <c r="E775" s="7">
        <v>0.46</v>
      </c>
      <c r="F775" s="32">
        <v>13.4</v>
      </c>
      <c r="G775" s="17">
        <v>146.74598880597014</v>
      </c>
      <c r="H775" s="17">
        <v>10.304197761194029</v>
      </c>
      <c r="I775" s="17">
        <v>8.172294776119402</v>
      </c>
      <c r="J775" s="17">
        <v>9.761168564063713</v>
      </c>
      <c r="V775" s="10">
        <f t="shared" si="11"/>
        <v>-3.3825403396093794</v>
      </c>
      <c r="W775" s="10"/>
      <c r="X775" s="10"/>
      <c r="Y775" s="10"/>
    </row>
    <row r="776" spans="2:25" ht="12.75" thickBot="1">
      <c r="B776" s="4">
        <v>1932.1</v>
      </c>
      <c r="C776" s="7">
        <v>7.12</v>
      </c>
      <c r="D776" s="7">
        <v>0.5533</v>
      </c>
      <c r="E776" s="7">
        <v>0.4433</v>
      </c>
      <c r="F776" s="32">
        <v>13.3</v>
      </c>
      <c r="G776" s="17">
        <v>127.44398496240602</v>
      </c>
      <c r="H776" s="17">
        <v>9.903757988721804</v>
      </c>
      <c r="I776" s="17">
        <v>7.934820018796993</v>
      </c>
      <c r="J776" s="17">
        <v>8.478606607689088</v>
      </c>
      <c r="V776" s="10">
        <f t="shared" si="11"/>
        <v>-3.1186886848593716</v>
      </c>
      <c r="W776" s="10"/>
      <c r="X776" s="10"/>
      <c r="Y776" s="10"/>
    </row>
    <row r="777" spans="2:25" ht="12.75" thickBot="1">
      <c r="B777" s="4">
        <v>1932.11</v>
      </c>
      <c r="C777" s="7">
        <v>7.05</v>
      </c>
      <c r="D777" s="7">
        <v>0.5267</v>
      </c>
      <c r="E777" s="7">
        <v>0.4267</v>
      </c>
      <c r="F777" s="32">
        <v>13.2</v>
      </c>
      <c r="G777" s="17">
        <v>127.14701704545456</v>
      </c>
      <c r="H777" s="17">
        <v>9.499054450757574</v>
      </c>
      <c r="I777" s="17">
        <v>7.695550662878789</v>
      </c>
      <c r="J777" s="17">
        <v>8.463309567122902</v>
      </c>
      <c r="V777" s="10">
        <f t="shared" si="11"/>
        <v>-4.455494734325441</v>
      </c>
      <c r="W777" s="10"/>
      <c r="X777" s="10"/>
      <c r="Y777" s="10"/>
    </row>
    <row r="778" spans="2:25" ht="12.75" thickBot="1">
      <c r="B778" s="4">
        <v>1932.12</v>
      </c>
      <c r="C778" s="7">
        <v>6.82</v>
      </c>
      <c r="D778" s="7">
        <v>0.5</v>
      </c>
      <c r="E778" s="7">
        <v>0.41</v>
      </c>
      <c r="F778" s="32">
        <v>13.1</v>
      </c>
      <c r="G778" s="17">
        <v>123.93788167938932</v>
      </c>
      <c r="H778" s="17">
        <v>9.086354961832061</v>
      </c>
      <c r="I778" s="17">
        <v>7.450811068702289</v>
      </c>
      <c r="J778" s="17">
        <v>8.257073999100683</v>
      </c>
      <c r="V778" s="10">
        <f t="shared" si="11"/>
        <v>-4.3493514853970385</v>
      </c>
      <c r="W778" s="10"/>
      <c r="X778" s="10"/>
      <c r="Y778" s="10"/>
    </row>
    <row r="779" spans="2:25" ht="12.75" thickBot="1">
      <c r="B779" s="4">
        <v>1933.01</v>
      </c>
      <c r="C779" s="7">
        <v>7.09</v>
      </c>
      <c r="D779" s="7">
        <v>0.495</v>
      </c>
      <c r="E779" s="7">
        <v>0.4125</v>
      </c>
      <c r="F779" s="32">
        <v>12.9</v>
      </c>
      <c r="G779" s="17">
        <v>130.8421027131783</v>
      </c>
      <c r="H779" s="17">
        <v>9.134956395348837</v>
      </c>
      <c r="I779" s="17">
        <v>7.612463662790697</v>
      </c>
      <c r="J779" s="17">
        <v>8.72804616281353</v>
      </c>
      <c r="V779" s="10">
        <f t="shared" si="11"/>
        <v>-4.895553740031218</v>
      </c>
      <c r="W779" s="10"/>
      <c r="X779" s="10"/>
      <c r="Y779" s="10"/>
    </row>
    <row r="780" spans="2:25" ht="12.75" thickBot="1">
      <c r="B780" s="4">
        <v>1933.02</v>
      </c>
      <c r="C780" s="7">
        <v>6.25</v>
      </c>
      <c r="D780" s="7">
        <v>0.49</v>
      </c>
      <c r="E780" s="7">
        <v>0.415</v>
      </c>
      <c r="F780" s="32">
        <v>12.7</v>
      </c>
      <c r="G780" s="17">
        <v>117.15674212598425</v>
      </c>
      <c r="H780" s="17">
        <v>9.185088582677166</v>
      </c>
      <c r="I780" s="17">
        <v>7.779207677165354</v>
      </c>
      <c r="J780" s="17">
        <v>7.8260517513166</v>
      </c>
      <c r="V780" s="10">
        <f t="shared" si="11"/>
        <v>-5.32205198752041</v>
      </c>
      <c r="W780" s="10"/>
      <c r="X780" s="10"/>
      <c r="Y780" s="10"/>
    </row>
    <row r="781" spans="2:25" ht="12.75" thickBot="1">
      <c r="B781" s="4">
        <v>1933.03</v>
      </c>
      <c r="C781" s="7">
        <v>6.23</v>
      </c>
      <c r="D781" s="7">
        <v>0.485</v>
      </c>
      <c r="E781" s="7">
        <v>0.4175</v>
      </c>
      <c r="F781" s="32">
        <v>12.6</v>
      </c>
      <c r="G781" s="17">
        <v>117.70868055555557</v>
      </c>
      <c r="H781" s="17">
        <v>9.163516865079366</v>
      </c>
      <c r="I781" s="17">
        <v>7.888182043650794</v>
      </c>
      <c r="J781" s="17">
        <v>7.874681322943172</v>
      </c>
      <c r="V781" s="10">
        <f t="shared" si="11"/>
        <v>-5.727123886060616</v>
      </c>
      <c r="W781" s="10"/>
      <c r="X781" s="10"/>
      <c r="Y781" s="10"/>
    </row>
    <row r="782" spans="2:25" ht="12.75" thickBot="1">
      <c r="B782" s="4">
        <v>1933.04</v>
      </c>
      <c r="C782" s="7">
        <v>6.89</v>
      </c>
      <c r="D782" s="7">
        <v>0.48</v>
      </c>
      <c r="E782" s="7">
        <v>0.42</v>
      </c>
      <c r="F782" s="32">
        <v>12.6</v>
      </c>
      <c r="G782" s="17">
        <v>130.17862103174602</v>
      </c>
      <c r="H782" s="17">
        <v>9.06904761904762</v>
      </c>
      <c r="I782" s="17">
        <v>7.935416666666667</v>
      </c>
      <c r="J782" s="17">
        <v>8.723101646068113</v>
      </c>
      <c r="V782" s="10">
        <f t="shared" si="11"/>
        <v>-5.528725363997733</v>
      </c>
      <c r="W782" s="10"/>
      <c r="X782" s="10"/>
      <c r="Y782" s="10"/>
    </row>
    <row r="783" spans="2:25" ht="12.75" thickBot="1">
      <c r="B783" s="4">
        <v>1933.05</v>
      </c>
      <c r="C783" s="7">
        <v>8.87</v>
      </c>
      <c r="D783" s="7">
        <v>0.475</v>
      </c>
      <c r="E783" s="7">
        <v>0.4225</v>
      </c>
      <c r="F783" s="32">
        <v>12.6</v>
      </c>
      <c r="G783" s="17">
        <v>167.58844246031742</v>
      </c>
      <c r="H783" s="17">
        <v>8.974578373015873</v>
      </c>
      <c r="I783" s="17">
        <v>7.98265128968254</v>
      </c>
      <c r="J783" s="17">
        <v>11.249651251932441</v>
      </c>
      <c r="V783" s="10">
        <f t="shared" si="11"/>
        <v>-5.188269279143759</v>
      </c>
      <c r="W783" s="10"/>
      <c r="X783" s="10"/>
      <c r="Y783" s="10"/>
    </row>
    <row r="784" spans="2:25" ht="12.75" thickBot="1">
      <c r="B784" s="4">
        <v>1933.06</v>
      </c>
      <c r="C784" s="7">
        <v>10.39</v>
      </c>
      <c r="D784" s="7">
        <v>0.47</v>
      </c>
      <c r="E784" s="7">
        <v>0.425</v>
      </c>
      <c r="F784" s="32">
        <v>12.7</v>
      </c>
      <c r="G784" s="17">
        <v>194.76136811023625</v>
      </c>
      <c r="H784" s="17">
        <v>8.810187007874015</v>
      </c>
      <c r="I784" s="17">
        <v>7.96665846456693</v>
      </c>
      <c r="J784" s="17">
        <v>13.09887551726952</v>
      </c>
      <c r="V784" s="10">
        <f t="shared" si="11"/>
        <v>-4.997740402873575</v>
      </c>
      <c r="W784" s="10"/>
      <c r="X784" s="10"/>
      <c r="Y784" s="10"/>
    </row>
    <row r="785" spans="2:25" ht="12.75" thickBot="1">
      <c r="B785" s="4">
        <v>1933.07</v>
      </c>
      <c r="C785" s="7">
        <v>11.23</v>
      </c>
      <c r="D785" s="7">
        <v>0.465</v>
      </c>
      <c r="E785" s="7">
        <v>0.4275</v>
      </c>
      <c r="F785" s="32">
        <v>13.1</v>
      </c>
      <c r="G785" s="17">
        <v>204.0795324427481</v>
      </c>
      <c r="H785" s="17">
        <v>8.450310114503818</v>
      </c>
      <c r="I785" s="17">
        <v>7.7688334923664115</v>
      </c>
      <c r="J785" s="17">
        <v>13.754304493874534</v>
      </c>
      <c r="V785" s="10">
        <f aca="true" t="shared" si="12" ref="V785:V848">J803-$O$3</f>
        <v>-5.141170001147865</v>
      </c>
      <c r="W785" s="10"/>
      <c r="X785" s="10"/>
      <c r="Y785" s="10"/>
    </row>
    <row r="786" spans="2:25" ht="12.75" thickBot="1">
      <c r="B786" s="4">
        <v>1933.08</v>
      </c>
      <c r="C786" s="7">
        <v>10.67</v>
      </c>
      <c r="D786" s="7">
        <v>0.46</v>
      </c>
      <c r="E786" s="7">
        <v>0.43</v>
      </c>
      <c r="F786" s="32">
        <v>13.2</v>
      </c>
      <c r="G786" s="17">
        <v>192.43385416666666</v>
      </c>
      <c r="H786" s="17">
        <v>8.296117424242425</v>
      </c>
      <c r="I786" s="17">
        <v>7.755066287878788</v>
      </c>
      <c r="J786" s="17">
        <v>12.999527050367739</v>
      </c>
      <c r="V786" s="10">
        <f t="shared" si="12"/>
        <v>-5.549265810293896</v>
      </c>
      <c r="W786" s="10"/>
      <c r="X786" s="10"/>
      <c r="Y786" s="10"/>
    </row>
    <row r="787" spans="2:25" ht="12.75" thickBot="1">
      <c r="B787" s="4">
        <v>1933.09</v>
      </c>
      <c r="C787" s="7">
        <v>10.58</v>
      </c>
      <c r="D787" s="7">
        <v>0.455</v>
      </c>
      <c r="E787" s="7">
        <v>0.4325</v>
      </c>
      <c r="F787" s="32">
        <v>13.2</v>
      </c>
      <c r="G787" s="17">
        <v>190.81070075757577</v>
      </c>
      <c r="H787" s="17">
        <v>8.205942234848486</v>
      </c>
      <c r="I787" s="17">
        <v>7.800153882575757</v>
      </c>
      <c r="J787" s="17">
        <v>12.922920614885992</v>
      </c>
      <c r="V787" s="10">
        <f t="shared" si="12"/>
        <v>-6.238805564559428</v>
      </c>
      <c r="W787" s="10"/>
      <c r="X787" s="10"/>
      <c r="Y787" s="10"/>
    </row>
    <row r="788" spans="2:25" ht="12.75" thickBot="1">
      <c r="B788" s="4">
        <v>1933.1</v>
      </c>
      <c r="C788" s="7">
        <v>9.55</v>
      </c>
      <c r="D788" s="7">
        <v>0.45</v>
      </c>
      <c r="E788" s="7">
        <v>0.435</v>
      </c>
      <c r="F788" s="32">
        <v>13.2</v>
      </c>
      <c r="G788" s="17">
        <v>172.23461174242428</v>
      </c>
      <c r="H788" s="17">
        <v>8.115767045454545</v>
      </c>
      <c r="I788" s="17">
        <v>7.845241477272728</v>
      </c>
      <c r="J788" s="17">
        <v>11.696253568143694</v>
      </c>
      <c r="V788" s="10">
        <f t="shared" si="12"/>
        <v>-5.53286776219994</v>
      </c>
      <c r="W788" s="10"/>
      <c r="X788" s="10"/>
      <c r="Y788" s="10"/>
    </row>
    <row r="789" spans="2:25" ht="12.75" thickBot="1">
      <c r="B789" s="4">
        <v>1933.11</v>
      </c>
      <c r="C789" s="7">
        <v>9.78</v>
      </c>
      <c r="D789" s="7">
        <v>0.445</v>
      </c>
      <c r="E789" s="7">
        <v>0.4375</v>
      </c>
      <c r="F789" s="32">
        <v>13.2</v>
      </c>
      <c r="G789" s="17">
        <v>176.38267045454546</v>
      </c>
      <c r="H789" s="17">
        <v>8.025591856060608</v>
      </c>
      <c r="I789" s="17">
        <v>7.890329071969697</v>
      </c>
      <c r="J789" s="17">
        <v>12.011766193389937</v>
      </c>
      <c r="V789" s="10">
        <f t="shared" si="12"/>
        <v>-4.651501285869367</v>
      </c>
      <c r="W789" s="10"/>
      <c r="X789" s="10"/>
      <c r="Y789" s="10"/>
    </row>
    <row r="790" spans="2:25" ht="12.75" thickBot="1">
      <c r="B790" s="4">
        <v>1933.12</v>
      </c>
      <c r="C790" s="7">
        <v>9.97</v>
      </c>
      <c r="D790" s="7">
        <v>0.44</v>
      </c>
      <c r="E790" s="7">
        <v>0.44</v>
      </c>
      <c r="F790" s="32">
        <v>13.2</v>
      </c>
      <c r="G790" s="17">
        <v>179.8093276515152</v>
      </c>
      <c r="H790" s="17">
        <v>7.935416666666668</v>
      </c>
      <c r="I790" s="17">
        <v>7.935416666666668</v>
      </c>
      <c r="J790" s="17">
        <v>12.281801622601115</v>
      </c>
      <c r="V790" s="10">
        <f t="shared" si="12"/>
        <v>-4.097558644905574</v>
      </c>
      <c r="W790" s="10"/>
      <c r="X790" s="10"/>
      <c r="Y790" s="10"/>
    </row>
    <row r="791" spans="2:25" ht="12.75" thickBot="1">
      <c r="B791" s="4">
        <v>1934.01</v>
      </c>
      <c r="C791" s="7">
        <v>10.54</v>
      </c>
      <c r="D791" s="7">
        <v>0.4408</v>
      </c>
      <c r="E791" s="7">
        <v>0.4442</v>
      </c>
      <c r="F791" s="32">
        <v>13.2</v>
      </c>
      <c r="G791" s="17">
        <v>190.08929924242423</v>
      </c>
      <c r="H791" s="17">
        <v>7.949844696969698</v>
      </c>
      <c r="I791" s="17">
        <v>8.011163825757576</v>
      </c>
      <c r="J791" s="17">
        <v>13.025119828332375</v>
      </c>
      <c r="V791" s="10">
        <f t="shared" si="12"/>
        <v>-3.434940032838453</v>
      </c>
      <c r="W791" s="10"/>
      <c r="X791" s="10"/>
      <c r="Y791" s="10"/>
    </row>
    <row r="792" spans="2:25" ht="12.75" thickBot="1">
      <c r="B792" s="4">
        <v>1934.02</v>
      </c>
      <c r="C792" s="7">
        <v>11.32</v>
      </c>
      <c r="D792" s="7">
        <v>0.4417</v>
      </c>
      <c r="E792" s="7">
        <v>0.4483</v>
      </c>
      <c r="F792" s="32">
        <v>13.3</v>
      </c>
      <c r="G792" s="17">
        <v>202.6216165413534</v>
      </c>
      <c r="H792" s="17">
        <v>7.906180921052631</v>
      </c>
      <c r="I792" s="17">
        <v>8.02431719924812</v>
      </c>
      <c r="J792" s="17">
        <v>13.926922904274294</v>
      </c>
      <c r="V792" s="10">
        <f t="shared" si="12"/>
        <v>-2.5320211226805114</v>
      </c>
      <c r="W792" s="10"/>
      <c r="X792" s="10"/>
      <c r="Y792" s="10"/>
    </row>
    <row r="793" spans="2:25" ht="12.75" thickBot="1">
      <c r="B793" s="4">
        <v>1934.03</v>
      </c>
      <c r="C793" s="7">
        <v>10.74</v>
      </c>
      <c r="D793" s="7">
        <v>0.4425</v>
      </c>
      <c r="E793" s="7">
        <v>0.4525</v>
      </c>
      <c r="F793" s="32">
        <v>13.3</v>
      </c>
      <c r="G793" s="17">
        <v>192.23994360902256</v>
      </c>
      <c r="H793" s="17">
        <v>7.920500469924812</v>
      </c>
      <c r="I793" s="17">
        <v>8.099494830827068</v>
      </c>
      <c r="J793" s="17">
        <v>13.25453762974008</v>
      </c>
      <c r="V793" s="10">
        <f t="shared" si="12"/>
        <v>-2.218186266642034</v>
      </c>
      <c r="W793" s="10"/>
      <c r="X793" s="10"/>
      <c r="Y793" s="10"/>
    </row>
    <row r="794" spans="2:25" ht="12.75" thickBot="1">
      <c r="B794" s="4">
        <v>1934.04</v>
      </c>
      <c r="C794" s="7">
        <v>10.92</v>
      </c>
      <c r="D794" s="7">
        <v>0.4433</v>
      </c>
      <c r="E794" s="7">
        <v>0.4567</v>
      </c>
      <c r="F794" s="32">
        <v>13.3</v>
      </c>
      <c r="G794" s="17">
        <v>195.46184210526314</v>
      </c>
      <c r="H794" s="17">
        <v>7.934820018796993</v>
      </c>
      <c r="I794" s="17">
        <v>8.174672462406015</v>
      </c>
      <c r="J794" s="17">
        <v>13.518389284490087</v>
      </c>
      <c r="V794" s="10">
        <f t="shared" si="12"/>
        <v>-1.8108453422353765</v>
      </c>
      <c r="W794" s="10"/>
      <c r="X794" s="10"/>
      <c r="Y794" s="10"/>
    </row>
    <row r="795" spans="2:25" ht="12.75" thickBot="1">
      <c r="B795" s="4">
        <v>1934.05</v>
      </c>
      <c r="C795" s="7">
        <v>9.81</v>
      </c>
      <c r="D795" s="7">
        <v>0.4442</v>
      </c>
      <c r="E795" s="7">
        <v>0.4608</v>
      </c>
      <c r="F795" s="32">
        <v>13.3</v>
      </c>
      <c r="G795" s="17">
        <v>175.5934680451128</v>
      </c>
      <c r="H795" s="17">
        <v>7.950929511278194</v>
      </c>
      <c r="I795" s="17">
        <v>8.248060150375938</v>
      </c>
      <c r="J795" s="17">
        <v>12.181583235024018</v>
      </c>
      <c r="V795" s="10">
        <f t="shared" si="12"/>
        <v>-0.507472806098324</v>
      </c>
      <c r="W795" s="10"/>
      <c r="X795" s="10"/>
      <c r="Y795" s="10"/>
    </row>
    <row r="796" spans="2:25" ht="12.75" thickBot="1">
      <c r="B796" s="4">
        <v>1934.06</v>
      </c>
      <c r="C796" s="7">
        <v>9.94</v>
      </c>
      <c r="D796" s="7">
        <v>0.445</v>
      </c>
      <c r="E796" s="7">
        <v>0.465</v>
      </c>
      <c r="F796" s="32">
        <v>13.4</v>
      </c>
      <c r="G796" s="17">
        <v>176.5926305970149</v>
      </c>
      <c r="H796" s="17">
        <v>7.905806902985075</v>
      </c>
      <c r="I796" s="17">
        <v>8.26112406716418</v>
      </c>
      <c r="J796" s="17">
        <v>12.28772648395242</v>
      </c>
      <c r="V796" s="10">
        <f t="shared" si="12"/>
        <v>-0.4778852547341401</v>
      </c>
      <c r="W796" s="10"/>
      <c r="X796" s="10"/>
      <c r="Y796" s="10"/>
    </row>
    <row r="797" spans="2:25" ht="12.75" thickBot="1">
      <c r="B797" s="4">
        <v>1934.07</v>
      </c>
      <c r="C797" s="7">
        <v>9.47</v>
      </c>
      <c r="D797" s="7">
        <v>0.4458</v>
      </c>
      <c r="E797" s="7">
        <v>0.4692</v>
      </c>
      <c r="F797" s="32">
        <v>13.4</v>
      </c>
      <c r="G797" s="17">
        <v>168.24267723880598</v>
      </c>
      <c r="H797" s="17">
        <v>7.920019589552238</v>
      </c>
      <c r="I797" s="17">
        <v>8.33574067164179</v>
      </c>
      <c r="J797" s="17">
        <v>11.741524229318241</v>
      </c>
      <c r="V797" s="10">
        <f t="shared" si="12"/>
        <v>0.4502818766477752</v>
      </c>
      <c r="W797" s="10"/>
      <c r="X797" s="10"/>
      <c r="Y797" s="10"/>
    </row>
    <row r="798" spans="2:25" ht="12.75" thickBot="1">
      <c r="B798" s="4">
        <v>1934.08</v>
      </c>
      <c r="C798" s="7">
        <v>9.1</v>
      </c>
      <c r="D798" s="7">
        <v>0.4467</v>
      </c>
      <c r="E798" s="7">
        <v>0.4733</v>
      </c>
      <c r="F798" s="32">
        <v>13.4</v>
      </c>
      <c r="G798" s="17">
        <v>161.66930970149255</v>
      </c>
      <c r="H798" s="17">
        <v>7.936008861940298</v>
      </c>
      <c r="I798" s="17">
        <v>8.408580690298507</v>
      </c>
      <c r="J798" s="17">
        <v>11.315025981829049</v>
      </c>
      <c r="V798" s="10">
        <f t="shared" si="12"/>
        <v>1.4674584901683225</v>
      </c>
      <c r="W798" s="10"/>
      <c r="X798" s="10"/>
      <c r="Y798" s="10"/>
    </row>
    <row r="799" spans="2:25" ht="12.75" thickBot="1">
      <c r="B799" s="4">
        <v>1934.09</v>
      </c>
      <c r="C799" s="7">
        <v>8.88</v>
      </c>
      <c r="D799" s="7">
        <v>0.4475</v>
      </c>
      <c r="E799" s="7">
        <v>0.4775</v>
      </c>
      <c r="F799" s="32">
        <v>13.6</v>
      </c>
      <c r="G799" s="17">
        <v>155.44080882352944</v>
      </c>
      <c r="H799" s="17">
        <v>7.833306525735295</v>
      </c>
      <c r="I799" s="17">
        <v>8.358444393382353</v>
      </c>
      <c r="J799" s="17">
        <v>10.909954083288843</v>
      </c>
      <c r="V799" s="10">
        <f t="shared" si="12"/>
        <v>2.0234002345765525</v>
      </c>
      <c r="W799" s="10"/>
      <c r="X799" s="10"/>
      <c r="Y799" s="10"/>
    </row>
    <row r="800" spans="2:25" ht="12.75" thickBot="1">
      <c r="B800" s="4">
        <v>1934.1</v>
      </c>
      <c r="C800" s="7">
        <v>8.95</v>
      </c>
      <c r="D800" s="7">
        <v>0.4483</v>
      </c>
      <c r="E800" s="7">
        <v>0.4817</v>
      </c>
      <c r="F800" s="32">
        <v>13.5</v>
      </c>
      <c r="G800" s="17">
        <v>157.82662037037036</v>
      </c>
      <c r="H800" s="17">
        <v>7.905438425925926</v>
      </c>
      <c r="I800" s="17">
        <v>8.494422685185185</v>
      </c>
      <c r="J800" s="17">
        <v>11.108352605351726</v>
      </c>
      <c r="V800" s="10">
        <f t="shared" si="12"/>
        <v>2.0819216958020235</v>
      </c>
      <c r="W800" s="10"/>
      <c r="X800" s="10"/>
      <c r="Y800" s="10"/>
    </row>
    <row r="801" spans="2:25" ht="12.75" thickBot="1">
      <c r="B801" s="4">
        <v>1934.11</v>
      </c>
      <c r="C801" s="7">
        <v>9.2</v>
      </c>
      <c r="D801" s="7">
        <v>0.4492</v>
      </c>
      <c r="E801" s="7">
        <v>0.4858</v>
      </c>
      <c r="F801" s="32">
        <v>13.5</v>
      </c>
      <c r="G801" s="17">
        <v>162.23518518518517</v>
      </c>
      <c r="H801" s="17">
        <v>7.921309259259259</v>
      </c>
      <c r="I801" s="17">
        <v>8.566723148148148</v>
      </c>
      <c r="J801" s="17">
        <v>11.4488086902057</v>
      </c>
      <c r="V801" s="10">
        <f t="shared" si="12"/>
        <v>1.1131145499791728</v>
      </c>
      <c r="W801" s="10"/>
      <c r="X801" s="10"/>
      <c r="Y801" s="10"/>
    </row>
    <row r="802" spans="2:25" ht="12.75" thickBot="1">
      <c r="B802" s="4">
        <v>1934.12</v>
      </c>
      <c r="C802" s="7">
        <v>9.26</v>
      </c>
      <c r="D802" s="7">
        <v>0.45</v>
      </c>
      <c r="E802" s="7">
        <v>0.49</v>
      </c>
      <c r="F802" s="32">
        <v>13.4</v>
      </c>
      <c r="G802" s="17">
        <v>164.51184701492537</v>
      </c>
      <c r="H802" s="17">
        <v>7.994636194029851</v>
      </c>
      <c r="I802" s="17">
        <v>8.705270522388059</v>
      </c>
      <c r="J802" s="17">
        <v>11.639337566475884</v>
      </c>
      <c r="V802" s="10">
        <f t="shared" si="12"/>
        <v>1.7559230964818724</v>
      </c>
      <c r="W802" s="10"/>
      <c r="X802" s="10"/>
      <c r="Y802" s="10"/>
    </row>
    <row r="803" spans="2:25" ht="12.75" thickBot="1">
      <c r="B803" s="4">
        <v>1935.01</v>
      </c>
      <c r="C803" s="7">
        <v>9.26</v>
      </c>
      <c r="D803" s="7">
        <v>0.45</v>
      </c>
      <c r="E803" s="7">
        <v>0.57</v>
      </c>
      <c r="F803" s="32">
        <v>13.6</v>
      </c>
      <c r="G803" s="17">
        <v>162.09255514705882</v>
      </c>
      <c r="H803" s="17">
        <v>7.877068014705882</v>
      </c>
      <c r="I803" s="17">
        <v>9.977619485294117</v>
      </c>
      <c r="J803" s="17">
        <v>11.495907968201594</v>
      </c>
      <c r="V803" s="10">
        <f t="shared" si="12"/>
        <v>2.72338654296966</v>
      </c>
      <c r="W803" s="10"/>
      <c r="X803" s="10"/>
      <c r="Y803" s="10"/>
    </row>
    <row r="804" spans="2:25" ht="12.75" thickBot="1">
      <c r="B804" s="4">
        <v>1935.02</v>
      </c>
      <c r="C804" s="7">
        <v>8.98</v>
      </c>
      <c r="D804" s="7">
        <v>0.45</v>
      </c>
      <c r="E804" s="7">
        <v>0.65</v>
      </c>
      <c r="F804" s="32">
        <v>13.7</v>
      </c>
      <c r="G804" s="17">
        <v>156.04388686131387</v>
      </c>
      <c r="H804" s="17">
        <v>7.819571167883212</v>
      </c>
      <c r="I804" s="17">
        <v>11.294936131386862</v>
      </c>
      <c r="J804" s="17">
        <v>11.087812159055563</v>
      </c>
      <c r="V804" s="10">
        <f t="shared" si="12"/>
        <v>2.985982193634282</v>
      </c>
      <c r="W804" s="10"/>
      <c r="X804" s="10"/>
      <c r="Y804" s="10"/>
    </row>
    <row r="805" spans="2:25" ht="12.75" thickBot="1">
      <c r="B805" s="4">
        <v>1935.03</v>
      </c>
      <c r="C805" s="7">
        <v>8.41</v>
      </c>
      <c r="D805" s="7">
        <v>0.45</v>
      </c>
      <c r="E805" s="7">
        <v>0.73</v>
      </c>
      <c r="F805" s="32">
        <v>13.7</v>
      </c>
      <c r="G805" s="17">
        <v>146.1390967153285</v>
      </c>
      <c r="H805" s="17">
        <v>7.819571167883212</v>
      </c>
      <c r="I805" s="17">
        <v>12.68508211678832</v>
      </c>
      <c r="J805" s="17">
        <v>10.398272404790031</v>
      </c>
      <c r="V805" s="10">
        <f t="shared" si="12"/>
        <v>3.2249462739381656</v>
      </c>
      <c r="W805" s="10"/>
      <c r="X805" s="10"/>
      <c r="Y805" s="10"/>
    </row>
    <row r="806" spans="2:25" ht="12.75" thickBot="1">
      <c r="B806" s="4">
        <v>1935.04</v>
      </c>
      <c r="C806" s="7">
        <v>9.04</v>
      </c>
      <c r="D806" s="7">
        <v>0.446667</v>
      </c>
      <c r="E806" s="7">
        <v>0.756667</v>
      </c>
      <c r="F806" s="32">
        <v>13.8</v>
      </c>
      <c r="G806" s="17">
        <v>155.94818840579705</v>
      </c>
      <c r="H806" s="17">
        <v>7.705410339673913</v>
      </c>
      <c r="I806" s="17">
        <v>13.05319113677536</v>
      </c>
      <c r="J806" s="17">
        <v>11.104210207149519</v>
      </c>
      <c r="V806" s="10">
        <f t="shared" si="12"/>
        <v>4.276013883183648</v>
      </c>
      <c r="W806" s="10"/>
      <c r="X806" s="10"/>
      <c r="Y806" s="10"/>
    </row>
    <row r="807" spans="2:25" ht="12.75" thickBot="1">
      <c r="B807" s="4">
        <v>1935.05</v>
      </c>
      <c r="C807" s="7">
        <v>9.75</v>
      </c>
      <c r="D807" s="7">
        <v>0.443333</v>
      </c>
      <c r="E807" s="7">
        <v>0.783333</v>
      </c>
      <c r="F807" s="32">
        <v>13.8</v>
      </c>
      <c r="G807" s="17">
        <v>168.19633152173913</v>
      </c>
      <c r="H807" s="17">
        <v>7.647895819746377</v>
      </c>
      <c r="I807" s="17">
        <v>13.513203790760869</v>
      </c>
      <c r="J807" s="17">
        <v>11.985576683480092</v>
      </c>
      <c r="V807" s="10">
        <f t="shared" si="12"/>
        <v>4.862687371674678</v>
      </c>
      <c r="W807" s="10"/>
      <c r="X807" s="10"/>
      <c r="Y807" s="10"/>
    </row>
    <row r="808" spans="2:25" ht="12.75" thickBot="1">
      <c r="B808" s="4">
        <v>1935.06</v>
      </c>
      <c r="C808" s="7">
        <v>10.12</v>
      </c>
      <c r="D808" s="7">
        <v>0.44</v>
      </c>
      <c r="E808" s="7">
        <v>0.81</v>
      </c>
      <c r="F808" s="32">
        <v>13.7</v>
      </c>
      <c r="G808" s="17">
        <v>175.85346715328467</v>
      </c>
      <c r="H808" s="17">
        <v>7.6458029197080295</v>
      </c>
      <c r="I808" s="17">
        <v>14.075228102189783</v>
      </c>
      <c r="J808" s="17">
        <v>12.539519324443885</v>
      </c>
      <c r="V808" s="10">
        <f t="shared" si="12"/>
        <v>4.488585578805967</v>
      </c>
      <c r="W808" s="10"/>
      <c r="X808" s="10"/>
      <c r="Y808" s="10"/>
    </row>
    <row r="809" spans="2:25" ht="12.75" thickBot="1">
      <c r="B809" s="4">
        <v>1935.07</v>
      </c>
      <c r="C809" s="7">
        <v>10.65</v>
      </c>
      <c r="D809" s="7">
        <v>0.44</v>
      </c>
      <c r="E809" s="7">
        <v>0.793333</v>
      </c>
      <c r="F809" s="32">
        <v>13.7</v>
      </c>
      <c r="G809" s="17">
        <v>185.06318430656935</v>
      </c>
      <c r="H809" s="17">
        <v>7.6458029197080295</v>
      </c>
      <c r="I809" s="17">
        <v>13.785608562956204</v>
      </c>
      <c r="J809" s="17">
        <v>13.202137936511006</v>
      </c>
      <c r="V809" s="10">
        <f t="shared" si="12"/>
        <v>4.981663613604034</v>
      </c>
      <c r="W809" s="10"/>
      <c r="X809" s="10"/>
      <c r="Y809" s="10"/>
    </row>
    <row r="810" spans="2:25" ht="12.75" thickBot="1">
      <c r="B810" s="4">
        <v>1935.08</v>
      </c>
      <c r="C810" s="7">
        <v>11.37</v>
      </c>
      <c r="D810" s="7">
        <v>0.44</v>
      </c>
      <c r="E810" s="7">
        <v>0.776667</v>
      </c>
      <c r="F810" s="32">
        <v>13.7</v>
      </c>
      <c r="G810" s="17">
        <v>197.57449817518247</v>
      </c>
      <c r="H810" s="17">
        <v>7.6458029197080295</v>
      </c>
      <c r="I810" s="17">
        <v>13.496006400547445</v>
      </c>
      <c r="J810" s="17">
        <v>14.105056846668948</v>
      </c>
      <c r="V810" s="10">
        <f t="shared" si="12"/>
        <v>5.607143583455688</v>
      </c>
      <c r="W810" s="10"/>
      <c r="X810" s="10"/>
      <c r="Y810" s="10"/>
    </row>
    <row r="811" spans="2:25" ht="12.75" thickBot="1">
      <c r="B811" s="4">
        <v>1935.09</v>
      </c>
      <c r="C811" s="7">
        <v>11.61</v>
      </c>
      <c r="D811" s="7">
        <v>0.44</v>
      </c>
      <c r="E811" s="7">
        <v>0.76</v>
      </c>
      <c r="F811" s="32">
        <v>13.7</v>
      </c>
      <c r="G811" s="17">
        <v>201.74493613138685</v>
      </c>
      <c r="H811" s="17">
        <v>7.6458029197080295</v>
      </c>
      <c r="I811" s="17">
        <v>13.20638686131387</v>
      </c>
      <c r="J811" s="17">
        <v>14.418891702707425</v>
      </c>
      <c r="V811" s="10">
        <f t="shared" si="12"/>
        <v>5.4051190467011025</v>
      </c>
      <c r="W811" s="10"/>
      <c r="X811" s="10"/>
      <c r="Y811" s="10"/>
    </row>
    <row r="812" spans="2:25" ht="12.75" thickBot="1">
      <c r="B812" s="4">
        <v>1935.1</v>
      </c>
      <c r="C812" s="7">
        <v>11.92</v>
      </c>
      <c r="D812" s="7">
        <v>0.45</v>
      </c>
      <c r="E812" s="7">
        <v>0.76</v>
      </c>
      <c r="F812" s="32">
        <v>13.7</v>
      </c>
      <c r="G812" s="17">
        <v>207.1317518248175</v>
      </c>
      <c r="H812" s="17">
        <v>7.819571167883212</v>
      </c>
      <c r="I812" s="17">
        <v>13.20638686131387</v>
      </c>
      <c r="J812" s="17">
        <v>14.826232627114083</v>
      </c>
      <c r="V812" s="10">
        <f t="shared" si="12"/>
        <v>3.9195014880833874</v>
      </c>
      <c r="W812" s="10"/>
      <c r="X812" s="10"/>
      <c r="Y812" s="10"/>
    </row>
    <row r="813" spans="2:25" ht="12.75" thickBot="1">
      <c r="B813" s="4">
        <v>1935.11</v>
      </c>
      <c r="C813" s="7">
        <v>13.04</v>
      </c>
      <c r="D813" s="7">
        <v>0.46</v>
      </c>
      <c r="E813" s="7">
        <v>0.76</v>
      </c>
      <c r="F813" s="32">
        <v>13.8</v>
      </c>
      <c r="G813" s="17">
        <v>224.95181159420287</v>
      </c>
      <c r="H813" s="17">
        <v>7.935416666666667</v>
      </c>
      <c r="I813" s="17">
        <v>13.110688405797102</v>
      </c>
      <c r="J813" s="17">
        <v>16.129605163251135</v>
      </c>
      <c r="V813" s="10">
        <f t="shared" si="12"/>
        <v>2.8370967172226322</v>
      </c>
      <c r="W813" s="10"/>
      <c r="X813" s="10"/>
      <c r="Y813" s="10"/>
    </row>
    <row r="814" spans="2:25" ht="12.75" thickBot="1">
      <c r="B814" s="4">
        <v>1935.12</v>
      </c>
      <c r="C814" s="7">
        <v>13.04</v>
      </c>
      <c r="D814" s="7">
        <v>0.47</v>
      </c>
      <c r="E814" s="7">
        <v>0.76</v>
      </c>
      <c r="F814" s="32">
        <v>13.8</v>
      </c>
      <c r="G814" s="17">
        <v>224.95181159420287</v>
      </c>
      <c r="H814" s="17">
        <v>8.10792572463768</v>
      </c>
      <c r="I814" s="17">
        <v>13.110688405797102</v>
      </c>
      <c r="J814" s="17">
        <v>16.15919271461532</v>
      </c>
      <c r="V814" s="10">
        <f t="shared" si="12"/>
        <v>2.0745819910154886</v>
      </c>
      <c r="W814" s="10"/>
      <c r="X814" s="10"/>
      <c r="Y814" s="10"/>
    </row>
    <row r="815" spans="2:25" ht="12.75" thickBot="1">
      <c r="B815" s="4">
        <v>1936.01</v>
      </c>
      <c r="C815" s="7">
        <v>13.76</v>
      </c>
      <c r="D815" s="7">
        <v>0.48</v>
      </c>
      <c r="E815" s="7">
        <v>0.77</v>
      </c>
      <c r="F815" s="32">
        <v>13.8</v>
      </c>
      <c r="G815" s="17">
        <v>237.37246376811592</v>
      </c>
      <c r="H815" s="17">
        <v>8.280434782608696</v>
      </c>
      <c r="I815" s="17">
        <v>13.283197463768117</v>
      </c>
      <c r="J815" s="17">
        <v>17.087359845997234</v>
      </c>
      <c r="V815" s="10">
        <f t="shared" si="12"/>
        <v>3.0096453102581577</v>
      </c>
      <c r="W815" s="10"/>
      <c r="X815" s="10"/>
      <c r="Y815" s="10"/>
    </row>
    <row r="816" spans="2:25" ht="12.75" thickBot="1">
      <c r="B816" s="4">
        <v>1936.02</v>
      </c>
      <c r="C816" s="7">
        <v>14.55</v>
      </c>
      <c r="D816" s="7">
        <v>0.49</v>
      </c>
      <c r="E816" s="7">
        <v>0.78</v>
      </c>
      <c r="F816" s="32">
        <v>13.8</v>
      </c>
      <c r="G816" s="17">
        <v>251.0006793478261</v>
      </c>
      <c r="H816" s="17">
        <v>8.452943840579708</v>
      </c>
      <c r="I816" s="17">
        <v>13.45570652173913</v>
      </c>
      <c r="J816" s="17">
        <v>18.10453645951778</v>
      </c>
      <c r="V816" s="10">
        <f t="shared" si="12"/>
        <v>3.1699046080314908</v>
      </c>
      <c r="W816" s="10"/>
      <c r="X816" s="10"/>
      <c r="Y816" s="10"/>
    </row>
    <row r="817" spans="2:25" ht="12.75" thickBot="1">
      <c r="B817" s="4">
        <v>1936.03</v>
      </c>
      <c r="C817" s="7">
        <v>14.86</v>
      </c>
      <c r="D817" s="7">
        <v>0.5</v>
      </c>
      <c r="E817" s="7">
        <v>0.79</v>
      </c>
      <c r="F817" s="32">
        <v>13.7</v>
      </c>
      <c r="G817" s="17">
        <v>258.21961678832116</v>
      </c>
      <c r="H817" s="17">
        <v>8.688412408759124</v>
      </c>
      <c r="I817" s="17">
        <v>13.727691605839418</v>
      </c>
      <c r="J817" s="17">
        <v>18.66047820392601</v>
      </c>
      <c r="V817" s="10">
        <f t="shared" si="12"/>
        <v>0.21080489335633956</v>
      </c>
      <c r="W817" s="10"/>
      <c r="X817" s="10"/>
      <c r="Y817" s="10"/>
    </row>
    <row r="818" spans="2:25" ht="12.75" thickBot="1">
      <c r="B818" s="4">
        <v>1936.04</v>
      </c>
      <c r="C818" s="7">
        <v>14.88</v>
      </c>
      <c r="D818" s="7">
        <v>0.516667</v>
      </c>
      <c r="E818" s="7">
        <v>0.82</v>
      </c>
      <c r="F818" s="32">
        <v>13.7</v>
      </c>
      <c r="G818" s="17">
        <v>258.5671532846716</v>
      </c>
      <c r="H818" s="17">
        <v>8.9780319479927</v>
      </c>
      <c r="I818" s="17">
        <v>14.248996350364962</v>
      </c>
      <c r="J818" s="17">
        <v>18.718999665151483</v>
      </c>
      <c r="V818" s="10">
        <f t="shared" si="12"/>
        <v>-2.275418394596107</v>
      </c>
      <c r="W818" s="10"/>
      <c r="X818" s="10"/>
      <c r="Y818" s="10"/>
    </row>
    <row r="819" spans="2:25" ht="12.75" thickBot="1">
      <c r="B819" s="4">
        <v>1936.05</v>
      </c>
      <c r="C819" s="7">
        <v>14.09</v>
      </c>
      <c r="D819" s="7">
        <v>0.533333</v>
      </c>
      <c r="E819" s="7">
        <v>0.85</v>
      </c>
      <c r="F819" s="32">
        <v>13.7</v>
      </c>
      <c r="G819" s="17">
        <v>244.83946167883212</v>
      </c>
      <c r="H819" s="17">
        <v>9.26763411040146</v>
      </c>
      <c r="I819" s="17">
        <v>14.770301094890511</v>
      </c>
      <c r="J819" s="17">
        <v>17.750192519328632</v>
      </c>
      <c r="V819" s="10">
        <f t="shared" si="12"/>
        <v>-3.478958802863401</v>
      </c>
      <c r="W819" s="10"/>
      <c r="X819" s="10"/>
      <c r="Y819" s="10"/>
    </row>
    <row r="820" spans="2:25" ht="12.75" thickBot="1">
      <c r="B820" s="4">
        <v>1936.06</v>
      </c>
      <c r="C820" s="7">
        <v>14.69</v>
      </c>
      <c r="D820" s="7">
        <v>0.55</v>
      </c>
      <c r="E820" s="7">
        <v>0.88</v>
      </c>
      <c r="F820" s="32">
        <v>13.8</v>
      </c>
      <c r="G820" s="17">
        <v>253.41580615942027</v>
      </c>
      <c r="H820" s="17">
        <v>9.487998188405799</v>
      </c>
      <c r="I820" s="17">
        <v>15.180797101449276</v>
      </c>
      <c r="J820" s="17">
        <v>18.39300106583133</v>
      </c>
      <c r="V820" s="10">
        <f t="shared" si="12"/>
        <v>-3.6285949356433242</v>
      </c>
      <c r="W820" s="10"/>
      <c r="X820" s="10"/>
      <c r="Y820" s="10"/>
    </row>
    <row r="821" spans="2:25" ht="12.75" thickBot="1">
      <c r="B821" s="4">
        <v>1936.07</v>
      </c>
      <c r="C821" s="7">
        <v>15.56</v>
      </c>
      <c r="D821" s="7">
        <v>0.57</v>
      </c>
      <c r="E821" s="7">
        <v>0.9</v>
      </c>
      <c r="F821" s="32">
        <v>13.9</v>
      </c>
      <c r="G821" s="17">
        <v>266.4929856115108</v>
      </c>
      <c r="H821" s="17">
        <v>9.762275179856113</v>
      </c>
      <c r="I821" s="17">
        <v>15.414118705035971</v>
      </c>
      <c r="J821" s="17">
        <v>19.36046451231912</v>
      </c>
      <c r="V821" s="10">
        <f t="shared" si="12"/>
        <v>-3.1256160507870483</v>
      </c>
      <c r="W821" s="10"/>
      <c r="X821" s="10"/>
      <c r="Y821" s="10"/>
    </row>
    <row r="822" spans="2:25" ht="12.75" thickBot="1">
      <c r="B822" s="4">
        <v>1936.08</v>
      </c>
      <c r="C822" s="7">
        <v>15.87</v>
      </c>
      <c r="D822" s="7">
        <v>0.59</v>
      </c>
      <c r="E822" s="7">
        <v>0.92</v>
      </c>
      <c r="F822" s="32">
        <v>14</v>
      </c>
      <c r="G822" s="17">
        <v>269.8608482142857</v>
      </c>
      <c r="H822" s="17">
        <v>10.032633928571428</v>
      </c>
      <c r="I822" s="17">
        <v>15.644107142857143</v>
      </c>
      <c r="J822" s="17">
        <v>19.62306016298374</v>
      </c>
      <c r="V822" s="10">
        <f t="shared" si="12"/>
        <v>-3.3740017328885976</v>
      </c>
      <c r="W822" s="10"/>
      <c r="X822" s="10"/>
      <c r="Y822" s="10"/>
    </row>
    <row r="823" spans="2:25" ht="12.75" thickBot="1">
      <c r="B823" s="4">
        <v>1936.09</v>
      </c>
      <c r="C823" s="7">
        <v>16.05</v>
      </c>
      <c r="D823" s="7">
        <v>0.61</v>
      </c>
      <c r="E823" s="7">
        <v>0.94</v>
      </c>
      <c r="F823" s="32">
        <v>14</v>
      </c>
      <c r="G823" s="17">
        <v>272.9216517857143</v>
      </c>
      <c r="H823" s="17">
        <v>10.372723214285713</v>
      </c>
      <c r="I823" s="17">
        <v>15.984196428571426</v>
      </c>
      <c r="J823" s="17">
        <v>19.862024243287625</v>
      </c>
      <c r="V823" s="10">
        <f t="shared" si="12"/>
        <v>-4.259791734651776</v>
      </c>
      <c r="W823" s="10"/>
      <c r="X823" s="10"/>
      <c r="Y823" s="10"/>
    </row>
    <row r="824" spans="2:25" ht="12.75" thickBot="1">
      <c r="B824" s="4">
        <v>1936.1</v>
      </c>
      <c r="C824" s="7">
        <v>16.89</v>
      </c>
      <c r="D824" s="7">
        <v>0.646667</v>
      </c>
      <c r="E824" s="7">
        <v>0.966667</v>
      </c>
      <c r="F824" s="32">
        <v>14</v>
      </c>
      <c r="G824" s="17">
        <v>287.2054017857143</v>
      </c>
      <c r="H824" s="17">
        <v>10.99622590625</v>
      </c>
      <c r="I824" s="17">
        <v>16.43765447767857</v>
      </c>
      <c r="J824" s="17">
        <v>20.913091852533107</v>
      </c>
      <c r="V824" s="10">
        <f t="shared" si="12"/>
        <v>-4.847560248665275</v>
      </c>
      <c r="W824" s="10"/>
      <c r="X824" s="10"/>
      <c r="Y824" s="10"/>
    </row>
    <row r="825" spans="2:25" ht="12.75" thickBot="1">
      <c r="B825" s="4">
        <v>1936.11</v>
      </c>
      <c r="C825" s="7">
        <v>17.36</v>
      </c>
      <c r="D825" s="7">
        <v>0.683333</v>
      </c>
      <c r="E825" s="7">
        <v>0.993333</v>
      </c>
      <c r="F825" s="32">
        <v>14</v>
      </c>
      <c r="G825" s="17">
        <v>295.19749999999993</v>
      </c>
      <c r="H825" s="17">
        <v>11.619711593749999</v>
      </c>
      <c r="I825" s="17">
        <v>16.89109552232143</v>
      </c>
      <c r="J825" s="17">
        <v>21.499765341024137</v>
      </c>
      <c r="V825" s="10">
        <f t="shared" si="12"/>
        <v>-4.644802038803769</v>
      </c>
      <c r="W825" s="10"/>
      <c r="X825" s="10"/>
      <c r="Y825" s="10"/>
    </row>
    <row r="826" spans="2:25" ht="12.75" thickBot="1">
      <c r="B826" s="4">
        <v>1936.12</v>
      </c>
      <c r="C826" s="7">
        <v>17.06</v>
      </c>
      <c r="D826" s="7">
        <v>0.72</v>
      </c>
      <c r="E826" s="7">
        <v>1.02</v>
      </c>
      <c r="F826" s="32">
        <v>14</v>
      </c>
      <c r="G826" s="17">
        <v>290.0961607142857</v>
      </c>
      <c r="H826" s="17">
        <v>12.243214285714286</v>
      </c>
      <c r="I826" s="17">
        <v>17.344553571428573</v>
      </c>
      <c r="J826" s="17">
        <v>21.125663548155426</v>
      </c>
      <c r="V826" s="10">
        <f t="shared" si="12"/>
        <v>-4.3481116615613296</v>
      </c>
      <c r="W826" s="10"/>
      <c r="X826" s="10"/>
      <c r="Y826" s="10"/>
    </row>
    <row r="827" spans="2:25" ht="12.75" thickBot="1">
      <c r="B827" s="4">
        <v>1937.01</v>
      </c>
      <c r="C827" s="7">
        <v>17.59</v>
      </c>
      <c r="D827" s="7">
        <v>0.73</v>
      </c>
      <c r="E827" s="7">
        <v>1.05</v>
      </c>
      <c r="F827" s="32">
        <v>14.1</v>
      </c>
      <c r="G827" s="17">
        <v>296.98718971631206</v>
      </c>
      <c r="H827" s="17">
        <v>12.325221631205673</v>
      </c>
      <c r="I827" s="17">
        <v>17.7280585106383</v>
      </c>
      <c r="J827" s="17">
        <v>21.618741582953493</v>
      </c>
      <c r="V827" s="10">
        <f t="shared" si="12"/>
        <v>-1.8667499518573987</v>
      </c>
      <c r="W827" s="10"/>
      <c r="X827" s="10"/>
      <c r="Y827" s="10"/>
    </row>
    <row r="828" spans="2:25" ht="12.75" thickBot="1">
      <c r="B828" s="4">
        <v>1937.02</v>
      </c>
      <c r="C828" s="7">
        <v>18.11</v>
      </c>
      <c r="D828" s="7">
        <v>0.74</v>
      </c>
      <c r="E828" s="7">
        <v>1.08</v>
      </c>
      <c r="F828" s="32">
        <v>14.1</v>
      </c>
      <c r="G828" s="17">
        <v>305.76679964539005</v>
      </c>
      <c r="H828" s="17">
        <v>12.494060283687944</v>
      </c>
      <c r="I828" s="17">
        <v>18.234574468085107</v>
      </c>
      <c r="J828" s="17">
        <v>22.244221552805147</v>
      </c>
      <c r="V828" s="10">
        <f t="shared" si="12"/>
        <v>-1.7334894567450974</v>
      </c>
      <c r="W828" s="10"/>
      <c r="X828" s="10"/>
      <c r="Y828" s="10"/>
    </row>
    <row r="829" spans="2:25" ht="12.75" thickBot="1">
      <c r="B829" s="4">
        <v>1937.03</v>
      </c>
      <c r="C829" s="7">
        <v>18.09</v>
      </c>
      <c r="D829" s="7">
        <v>0.75</v>
      </c>
      <c r="E829" s="7">
        <v>1.11</v>
      </c>
      <c r="F829" s="32">
        <v>14.2</v>
      </c>
      <c r="G829" s="17">
        <v>303.27821302816903</v>
      </c>
      <c r="H829" s="17">
        <v>12.573723591549296</v>
      </c>
      <c r="I829" s="17">
        <v>18.609110915492963</v>
      </c>
      <c r="J829" s="17">
        <v>22.04219701605056</v>
      </c>
      <c r="V829" s="10">
        <f t="shared" si="12"/>
        <v>-2.35474746070949</v>
      </c>
      <c r="W829" s="10"/>
      <c r="X829" s="10"/>
      <c r="Y829" s="10"/>
    </row>
    <row r="830" spans="2:25" ht="12.75" thickBot="1">
      <c r="B830" s="4">
        <v>1937.04</v>
      </c>
      <c r="C830" s="7">
        <v>17.01</v>
      </c>
      <c r="D830" s="7">
        <v>0.78</v>
      </c>
      <c r="E830" s="7">
        <v>1.13</v>
      </c>
      <c r="F830" s="32">
        <v>14.3</v>
      </c>
      <c r="G830" s="17">
        <v>283.1778409090909</v>
      </c>
      <c r="H830" s="17">
        <v>12.985227272727272</v>
      </c>
      <c r="I830" s="17">
        <v>18.811931818181815</v>
      </c>
      <c r="J830" s="17">
        <v>20.556579457432846</v>
      </c>
      <c r="V830" s="10">
        <f t="shared" si="12"/>
        <v>-0.5759303260160245</v>
      </c>
      <c r="W830" s="10"/>
      <c r="X830" s="10"/>
      <c r="Y830" s="10"/>
    </row>
    <row r="831" spans="2:25" ht="12.75" thickBot="1">
      <c r="B831" s="4">
        <v>1937.05</v>
      </c>
      <c r="C831" s="7">
        <v>16.25</v>
      </c>
      <c r="D831" s="7">
        <v>0.81</v>
      </c>
      <c r="E831" s="7">
        <v>1.15</v>
      </c>
      <c r="F831" s="32">
        <v>14.4</v>
      </c>
      <c r="G831" s="17">
        <v>268.64691840277777</v>
      </c>
      <c r="H831" s="17">
        <v>13.391015625000001</v>
      </c>
      <c r="I831" s="17">
        <v>19.011935763888886</v>
      </c>
      <c r="J831" s="17">
        <v>19.47417468657209</v>
      </c>
      <c r="V831" s="10">
        <f t="shared" si="12"/>
        <v>-0.4875061686339528</v>
      </c>
      <c r="W831" s="10"/>
      <c r="X831" s="10"/>
      <c r="Y831" s="10"/>
    </row>
    <row r="832" spans="2:25" ht="12.75" thickBot="1">
      <c r="B832" s="4">
        <v>1937.06</v>
      </c>
      <c r="C832" s="7">
        <v>15.64</v>
      </c>
      <c r="D832" s="7">
        <v>0.84</v>
      </c>
      <c r="E832" s="7">
        <v>1.17</v>
      </c>
      <c r="F832" s="32">
        <v>14.4</v>
      </c>
      <c r="G832" s="17">
        <v>258.5623263888889</v>
      </c>
      <c r="H832" s="17">
        <v>13.886979166666666</v>
      </c>
      <c r="I832" s="17">
        <v>19.342578125</v>
      </c>
      <c r="J832" s="17">
        <v>18.711659960364948</v>
      </c>
      <c r="V832" s="10">
        <f t="shared" si="12"/>
        <v>-0.8805935303554602</v>
      </c>
      <c r="W832" s="10"/>
      <c r="X832" s="10"/>
      <c r="Y832" s="10"/>
    </row>
    <row r="833" spans="2:25" ht="12.75" thickBot="1">
      <c r="B833" s="4">
        <v>1937.07</v>
      </c>
      <c r="C833" s="7">
        <v>16.57</v>
      </c>
      <c r="D833" s="7">
        <v>0.816667</v>
      </c>
      <c r="E833" s="7">
        <v>1.18667</v>
      </c>
      <c r="F833" s="32">
        <v>14.5</v>
      </c>
      <c r="G833" s="17">
        <v>272.0479741379311</v>
      </c>
      <c r="H833" s="17">
        <v>13.408123288793105</v>
      </c>
      <c r="I833" s="17">
        <v>19.482870818965516</v>
      </c>
      <c r="J833" s="17">
        <v>19.646723279607617</v>
      </c>
      <c r="V833" s="10">
        <f t="shared" si="12"/>
        <v>-1.0374435584301782</v>
      </c>
      <c r="W833" s="10"/>
      <c r="X833" s="10"/>
      <c r="Y833" s="10"/>
    </row>
    <row r="834" spans="2:25" ht="12.75" thickBot="1">
      <c r="B834" s="4">
        <v>1937.08</v>
      </c>
      <c r="C834" s="7">
        <v>16.74</v>
      </c>
      <c r="D834" s="7">
        <v>0.793333</v>
      </c>
      <c r="E834" s="7">
        <v>1.20333</v>
      </c>
      <c r="F834" s="32">
        <v>14.5</v>
      </c>
      <c r="G834" s="17">
        <v>274.8390517241379</v>
      </c>
      <c r="H834" s="17">
        <v>13.025023262931033</v>
      </c>
      <c r="I834" s="17">
        <v>19.756396422413793</v>
      </c>
      <c r="J834" s="17">
        <v>19.80698257738095</v>
      </c>
      <c r="V834" s="10">
        <f t="shared" si="12"/>
        <v>-0.972381040394696</v>
      </c>
      <c r="W834" s="10"/>
      <c r="X834" s="10"/>
      <c r="Y834" s="10"/>
    </row>
    <row r="835" spans="2:25" ht="12.75" thickBot="1">
      <c r="B835" s="4">
        <v>1937.09</v>
      </c>
      <c r="C835" s="7">
        <v>14.37</v>
      </c>
      <c r="D835" s="7">
        <v>0.77</v>
      </c>
      <c r="E835" s="7">
        <v>1.22</v>
      </c>
      <c r="F835" s="32">
        <v>14.6</v>
      </c>
      <c r="G835" s="17">
        <v>234.31220034246573</v>
      </c>
      <c r="H835" s="17">
        <v>12.555351027397261</v>
      </c>
      <c r="I835" s="17">
        <v>19.892893835616437</v>
      </c>
      <c r="J835" s="17">
        <v>16.8478828627058</v>
      </c>
      <c r="V835" s="10">
        <f t="shared" si="12"/>
        <v>-0.9078542261352371</v>
      </c>
      <c r="W835" s="10"/>
      <c r="X835" s="10"/>
      <c r="Y835" s="10"/>
    </row>
    <row r="836" spans="2:25" ht="12.75" thickBot="1">
      <c r="B836" s="4">
        <v>1937.1</v>
      </c>
      <c r="C836" s="7">
        <v>12.28</v>
      </c>
      <c r="D836" s="7">
        <v>0.78</v>
      </c>
      <c r="E836" s="7">
        <v>1.19</v>
      </c>
      <c r="F836" s="32">
        <v>14.6</v>
      </c>
      <c r="G836" s="17">
        <v>200.2333904109589</v>
      </c>
      <c r="H836" s="17">
        <v>12.718407534246575</v>
      </c>
      <c r="I836" s="17">
        <v>19.403724315068494</v>
      </c>
      <c r="J836" s="17">
        <v>14.361659574753352</v>
      </c>
      <c r="V836" s="10">
        <f t="shared" si="12"/>
        <v>-2.7200833895370593</v>
      </c>
      <c r="W836" s="10"/>
      <c r="X836" s="10"/>
      <c r="Y836" s="10"/>
    </row>
    <row r="837" spans="2:25" ht="12.75" thickBot="1">
      <c r="B837" s="4">
        <v>1937.11</v>
      </c>
      <c r="C837" s="7">
        <v>11.2</v>
      </c>
      <c r="D837" s="7">
        <v>0.79</v>
      </c>
      <c r="E837" s="7">
        <v>1.16</v>
      </c>
      <c r="F837" s="32">
        <v>14.5</v>
      </c>
      <c r="G837" s="17">
        <v>183.88275862068963</v>
      </c>
      <c r="H837" s="17">
        <v>12.970301724137931</v>
      </c>
      <c r="I837" s="17">
        <v>19.044999999999998</v>
      </c>
      <c r="J837" s="17">
        <v>13.158119166486058</v>
      </c>
      <c r="V837" s="10">
        <f t="shared" si="12"/>
        <v>-2.1341484696916933</v>
      </c>
      <c r="W837" s="10"/>
      <c r="X837" s="10"/>
      <c r="Y837" s="10"/>
    </row>
    <row r="838" spans="2:25" ht="12.75" thickBot="1">
      <c r="B838" s="4">
        <v>1937.12</v>
      </c>
      <c r="C838" s="7">
        <v>11.02</v>
      </c>
      <c r="D838" s="7">
        <v>0.8</v>
      </c>
      <c r="E838" s="7">
        <v>1.13</v>
      </c>
      <c r="F838" s="32">
        <v>14.4</v>
      </c>
      <c r="G838" s="17">
        <v>182.18394097222222</v>
      </c>
      <c r="H838" s="17">
        <v>13.225694444444445</v>
      </c>
      <c r="I838" s="17">
        <v>18.681293402777772</v>
      </c>
      <c r="J838" s="17">
        <v>13.008483033706135</v>
      </c>
      <c r="V838" s="10">
        <f t="shared" si="12"/>
        <v>-1.8032490478596728</v>
      </c>
      <c r="W838" s="10"/>
      <c r="X838" s="10"/>
      <c r="Y838" s="10"/>
    </row>
    <row r="839" spans="2:25" ht="12.75" thickBot="1">
      <c r="B839" s="4">
        <v>1938.01</v>
      </c>
      <c r="C839" s="7">
        <v>11.31</v>
      </c>
      <c r="D839" s="7">
        <v>0.793333</v>
      </c>
      <c r="E839" s="7">
        <v>1.07667</v>
      </c>
      <c r="F839" s="32">
        <v>14.2</v>
      </c>
      <c r="G839" s="17">
        <v>189.6117517605634</v>
      </c>
      <c r="H839" s="17">
        <v>13.300199810739436</v>
      </c>
      <c r="I839" s="17">
        <v>18.050334639084507</v>
      </c>
      <c r="J839" s="17">
        <v>13.51146191856241</v>
      </c>
      <c r="V839" s="10">
        <f t="shared" si="12"/>
        <v>-1.366125370779205</v>
      </c>
      <c r="W839" s="10"/>
      <c r="X839" s="10"/>
      <c r="Y839" s="10"/>
    </row>
    <row r="840" spans="2:25" ht="12.75" thickBot="1">
      <c r="B840" s="4">
        <v>1938.02</v>
      </c>
      <c r="C840" s="7">
        <v>11.04</v>
      </c>
      <c r="D840" s="7">
        <v>0.786667</v>
      </c>
      <c r="E840" s="7">
        <v>1.02333</v>
      </c>
      <c r="F840" s="32">
        <v>14.1</v>
      </c>
      <c r="G840" s="17">
        <v>186.3978723404255</v>
      </c>
      <c r="H840" s="17">
        <v>13.28197962322695</v>
      </c>
      <c r="I840" s="17">
        <v>17.277765824468087</v>
      </c>
      <c r="J840" s="17">
        <v>13.263076236460861</v>
      </c>
      <c r="V840" s="10">
        <f t="shared" si="12"/>
        <v>-1.516995626015479</v>
      </c>
      <c r="W840" s="10"/>
      <c r="X840" s="10"/>
      <c r="Y840" s="10"/>
    </row>
    <row r="841" spans="2:25" ht="12.75" thickBot="1">
      <c r="B841" s="4">
        <v>1938.03</v>
      </c>
      <c r="C841" s="7">
        <v>10.31</v>
      </c>
      <c r="D841" s="7">
        <v>0.78</v>
      </c>
      <c r="E841" s="7">
        <v>0.97</v>
      </c>
      <c r="F841" s="32">
        <v>14.1</v>
      </c>
      <c r="G841" s="17">
        <v>174.07265070921986</v>
      </c>
      <c r="H841" s="17">
        <v>13.169414893617022</v>
      </c>
      <c r="I841" s="17">
        <v>16.377349290780142</v>
      </c>
      <c r="J841" s="17">
        <v>12.377286234697683</v>
      </c>
      <c r="V841" s="10">
        <f t="shared" si="12"/>
        <v>-0.1842423922884997</v>
      </c>
      <c r="W841" s="10"/>
      <c r="X841" s="10"/>
      <c r="Y841" s="10"/>
    </row>
    <row r="842" spans="2:25" ht="12.75" thickBot="1">
      <c r="B842" s="4">
        <v>1938.04</v>
      </c>
      <c r="C842" s="7">
        <v>9.89</v>
      </c>
      <c r="D842" s="7">
        <v>0.766667</v>
      </c>
      <c r="E842" s="7">
        <v>0.903333</v>
      </c>
      <c r="F842" s="32">
        <v>14.2</v>
      </c>
      <c r="G842" s="17">
        <v>165.8055017605634</v>
      </c>
      <c r="H842" s="17">
        <v>12.8531452596831</v>
      </c>
      <c r="I842" s="17">
        <v>15.144345937500002</v>
      </c>
      <c r="J842" s="17">
        <v>11.789517720684184</v>
      </c>
      <c r="V842" s="10">
        <f t="shared" si="12"/>
        <v>0.1841268369161746</v>
      </c>
      <c r="W842" s="10"/>
      <c r="X842" s="10"/>
      <c r="Y842" s="10"/>
    </row>
    <row r="843" spans="2:25" ht="12.75" thickBot="1">
      <c r="B843" s="4">
        <v>1938.05</v>
      </c>
      <c r="C843" s="7">
        <v>9.98</v>
      </c>
      <c r="D843" s="7">
        <v>0.753333</v>
      </c>
      <c r="E843" s="7">
        <v>0.836667</v>
      </c>
      <c r="F843" s="32">
        <v>14.1</v>
      </c>
      <c r="G843" s="17">
        <v>168.50097517730498</v>
      </c>
      <c r="H843" s="17">
        <v>12.719172859042553</v>
      </c>
      <c r="I843" s="17">
        <v>14.126172885638297</v>
      </c>
      <c r="J843" s="17">
        <v>11.99227593054569</v>
      </c>
      <c r="V843" s="10">
        <f t="shared" si="12"/>
        <v>-0.03783945940282152</v>
      </c>
      <c r="W843" s="10"/>
      <c r="X843" s="10"/>
      <c r="Y843" s="10"/>
    </row>
    <row r="844" spans="2:25" ht="12.75" thickBot="1">
      <c r="B844" s="4">
        <v>1938.06</v>
      </c>
      <c r="C844" s="7">
        <v>10.21</v>
      </c>
      <c r="D844" s="7">
        <v>0.74</v>
      </c>
      <c r="E844" s="7">
        <v>0.77</v>
      </c>
      <c r="F844" s="32">
        <v>14.1</v>
      </c>
      <c r="G844" s="17">
        <v>172.3842641843972</v>
      </c>
      <c r="H844" s="17">
        <v>12.494060283687944</v>
      </c>
      <c r="I844" s="17">
        <v>13.000576241134754</v>
      </c>
      <c r="J844" s="17">
        <v>12.28896630778813</v>
      </c>
      <c r="V844" s="10">
        <f t="shared" si="12"/>
        <v>-0.3566650680656309</v>
      </c>
      <c r="W844" s="10"/>
      <c r="X844" s="10"/>
      <c r="Y844" s="10"/>
    </row>
    <row r="845" spans="2:25" ht="12.75" thickBot="1">
      <c r="B845" s="4">
        <v>1938.07</v>
      </c>
      <c r="C845" s="7">
        <v>12.24</v>
      </c>
      <c r="D845" s="7">
        <v>0.713333</v>
      </c>
      <c r="E845" s="7">
        <v>0.72</v>
      </c>
      <c r="F845" s="32">
        <v>14.1</v>
      </c>
      <c r="G845" s="17">
        <v>206.65851063829788</v>
      </c>
      <c r="H845" s="17">
        <v>12.043818249113475</v>
      </c>
      <c r="I845" s="17">
        <v>12.156382978723405</v>
      </c>
      <c r="J845" s="17">
        <v>14.77032801749206</v>
      </c>
      <c r="V845" s="10">
        <f t="shared" si="12"/>
        <v>-0.25859762673579567</v>
      </c>
      <c r="W845" s="10"/>
      <c r="X845" s="10"/>
      <c r="Y845" s="10"/>
    </row>
    <row r="846" spans="2:25" ht="12.75" thickBot="1">
      <c r="B846" s="4">
        <v>1938.08</v>
      </c>
      <c r="C846" s="7">
        <v>12.31</v>
      </c>
      <c r="D846" s="7">
        <v>0.686667</v>
      </c>
      <c r="E846" s="7">
        <v>0.67</v>
      </c>
      <c r="F846" s="32">
        <v>14.1</v>
      </c>
      <c r="G846" s="17">
        <v>207.84038120567376</v>
      </c>
      <c r="H846" s="17">
        <v>11.593593098404256</v>
      </c>
      <c r="I846" s="17">
        <v>11.312189716312059</v>
      </c>
      <c r="J846" s="17">
        <v>14.903588512604362</v>
      </c>
      <c r="V846" s="10">
        <f t="shared" si="12"/>
        <v>-0.42095812161841195</v>
      </c>
      <c r="W846" s="10"/>
      <c r="X846" s="10"/>
      <c r="Y846" s="10"/>
    </row>
    <row r="847" spans="2:25" ht="12.75" thickBot="1">
      <c r="B847" s="4">
        <v>1938.09</v>
      </c>
      <c r="C847" s="7">
        <v>11.75</v>
      </c>
      <c r="D847" s="7">
        <v>0.66</v>
      </c>
      <c r="E847" s="7">
        <v>0.62</v>
      </c>
      <c r="F847" s="32">
        <v>14.1</v>
      </c>
      <c r="G847" s="17">
        <v>198.38541666666669</v>
      </c>
      <c r="H847" s="17">
        <v>11.143351063829789</v>
      </c>
      <c r="I847" s="17">
        <v>10.467996453900708</v>
      </c>
      <c r="J847" s="17">
        <v>14.28233050863997</v>
      </c>
      <c r="V847" s="10">
        <f t="shared" si="12"/>
        <v>-0.4641716640415652</v>
      </c>
      <c r="W847" s="10"/>
      <c r="X847" s="10"/>
      <c r="Y847" s="10"/>
    </row>
    <row r="848" spans="2:25" ht="12.75" thickBot="1">
      <c r="B848" s="4">
        <v>1938.1</v>
      </c>
      <c r="C848" s="7">
        <v>13.06</v>
      </c>
      <c r="D848" s="7">
        <v>0.61</v>
      </c>
      <c r="E848" s="7">
        <v>0.626667</v>
      </c>
      <c r="F848" s="32">
        <v>14</v>
      </c>
      <c r="G848" s="17">
        <v>222.07830357142856</v>
      </c>
      <c r="H848" s="17">
        <v>10.372723214285713</v>
      </c>
      <c r="I848" s="17">
        <v>10.656136620535715</v>
      </c>
      <c r="J848" s="17">
        <v>16.061147643333435</v>
      </c>
      <c r="V848" s="10">
        <f t="shared" si="12"/>
        <v>-0.2660892622206781</v>
      </c>
      <c r="W848" s="10"/>
      <c r="X848" s="10"/>
      <c r="Y848" s="10"/>
    </row>
    <row r="849" spans="2:25" ht="12.75" thickBot="1">
      <c r="B849" s="4">
        <v>1938.11</v>
      </c>
      <c r="C849" s="7">
        <v>13.07</v>
      </c>
      <c r="D849" s="7">
        <v>0.56</v>
      </c>
      <c r="E849" s="7">
        <v>0.633333</v>
      </c>
      <c r="F849" s="32">
        <v>14</v>
      </c>
      <c r="G849" s="17">
        <v>222.24834821428573</v>
      </c>
      <c r="H849" s="17">
        <v>9.522500000000003</v>
      </c>
      <c r="I849" s="17">
        <v>10.769488379464287</v>
      </c>
      <c r="J849" s="17">
        <v>16.149571800715506</v>
      </c>
      <c r="V849" s="10">
        <f aca="true" t="shared" si="13" ref="V849:V912">J867-$O$3</f>
        <v>-2.4983302745487332</v>
      </c>
      <c r="W849" s="10"/>
      <c r="X849" s="10"/>
      <c r="Y849" s="10"/>
    </row>
    <row r="850" spans="2:25" ht="12.75" thickBot="1">
      <c r="B850" s="4">
        <v>1938.12</v>
      </c>
      <c r="C850" s="7">
        <v>12.69</v>
      </c>
      <c r="D850" s="7">
        <v>0.51</v>
      </c>
      <c r="E850" s="7">
        <v>0.64</v>
      </c>
      <c r="F850" s="32">
        <v>14</v>
      </c>
      <c r="G850" s="17">
        <v>215.78665178571427</v>
      </c>
      <c r="H850" s="17">
        <v>8.672276785714287</v>
      </c>
      <c r="I850" s="17">
        <v>10.882857142857144</v>
      </c>
      <c r="J850" s="17">
        <v>15.756484438993999</v>
      </c>
      <c r="V850" s="10">
        <f t="shared" si="13"/>
        <v>-3.793312371080656</v>
      </c>
      <c r="W850" s="10"/>
      <c r="X850" s="10"/>
      <c r="Y850" s="10"/>
    </row>
    <row r="851" spans="2:25" ht="12.75" thickBot="1">
      <c r="B851" s="4">
        <v>1939.01</v>
      </c>
      <c r="C851" s="7">
        <v>12.5</v>
      </c>
      <c r="D851" s="7">
        <v>0.513333</v>
      </c>
      <c r="E851" s="7">
        <v>0.663333</v>
      </c>
      <c r="F851" s="32">
        <v>14</v>
      </c>
      <c r="G851" s="17">
        <v>212.55580357142858</v>
      </c>
      <c r="H851" s="17">
        <v>8.728952665178571</v>
      </c>
      <c r="I851" s="17">
        <v>11.279622308035714</v>
      </c>
      <c r="J851" s="17">
        <v>15.59963441091928</v>
      </c>
      <c r="V851" s="10">
        <f t="shared" si="13"/>
        <v>-3.267193206139403</v>
      </c>
      <c r="W851" s="10"/>
      <c r="X851" s="10"/>
      <c r="Y851" s="10"/>
    </row>
    <row r="852" spans="2:25" ht="12.75" thickBot="1">
      <c r="B852" s="4">
        <v>1939.02</v>
      </c>
      <c r="C852" s="7">
        <v>12.4</v>
      </c>
      <c r="D852" s="7">
        <v>0.516667</v>
      </c>
      <c r="E852" s="7">
        <v>0.686667</v>
      </c>
      <c r="F852" s="32">
        <v>13.9</v>
      </c>
      <c r="G852" s="17">
        <v>212.37230215827336</v>
      </c>
      <c r="H852" s="17">
        <v>8.848851632194243</v>
      </c>
      <c r="I852" s="17">
        <v>11.760407387589929</v>
      </c>
      <c r="J852" s="17">
        <v>15.664696928954763</v>
      </c>
      <c r="V852" s="10">
        <f t="shared" si="13"/>
        <v>-2.9876785769578262</v>
      </c>
      <c r="W852" s="10"/>
      <c r="X852" s="10"/>
      <c r="Y852" s="10"/>
    </row>
    <row r="853" spans="2:25" ht="12.75" thickBot="1">
      <c r="B853" s="4">
        <v>1939.03</v>
      </c>
      <c r="C853" s="7">
        <v>12.39</v>
      </c>
      <c r="D853" s="7">
        <v>0.52</v>
      </c>
      <c r="E853" s="7">
        <v>0.71</v>
      </c>
      <c r="F853" s="32">
        <v>13.9</v>
      </c>
      <c r="G853" s="17">
        <v>212.20103417266188</v>
      </c>
      <c r="H853" s="17">
        <v>8.905935251798562</v>
      </c>
      <c r="I853" s="17">
        <v>12.160026978417266</v>
      </c>
      <c r="J853" s="17">
        <v>15.729223743214222</v>
      </c>
      <c r="V853" s="10">
        <f t="shared" si="13"/>
        <v>-2.422235370728824</v>
      </c>
      <c r="W853" s="10"/>
      <c r="X853" s="10"/>
      <c r="Y853" s="10"/>
    </row>
    <row r="854" spans="2:25" ht="12.75" thickBot="1">
      <c r="B854" s="4">
        <v>1939.04</v>
      </c>
      <c r="C854" s="7">
        <v>10.83</v>
      </c>
      <c r="D854" s="7">
        <v>0.523333</v>
      </c>
      <c r="E854" s="7">
        <v>0.726667</v>
      </c>
      <c r="F854" s="32">
        <v>13.8</v>
      </c>
      <c r="G854" s="17">
        <v>186.8273097826087</v>
      </c>
      <c r="H854" s="17">
        <v>9.027968283514493</v>
      </c>
      <c r="I854" s="17">
        <v>12.535663962862317</v>
      </c>
      <c r="J854" s="17">
        <v>13.9169945798124</v>
      </c>
      <c r="V854" s="10">
        <f t="shared" si="13"/>
        <v>-2.3087876462445074</v>
      </c>
      <c r="W854" s="10"/>
      <c r="X854" s="10"/>
      <c r="Y854" s="10"/>
    </row>
    <row r="855" spans="2:25" ht="12.75" thickBot="1">
      <c r="B855" s="4">
        <v>1939.05</v>
      </c>
      <c r="C855" s="7">
        <v>11.23</v>
      </c>
      <c r="D855" s="7">
        <v>0.526667</v>
      </c>
      <c r="E855" s="7">
        <v>0.743333</v>
      </c>
      <c r="F855" s="32">
        <v>13.8</v>
      </c>
      <c r="G855" s="17">
        <v>193.72767210144926</v>
      </c>
      <c r="H855" s="17">
        <v>9.085482803442028</v>
      </c>
      <c r="I855" s="17">
        <v>12.823167558876811</v>
      </c>
      <c r="J855" s="17">
        <v>14.502929499657766</v>
      </c>
      <c r="V855" s="10">
        <f t="shared" si="13"/>
        <v>-2.000388720585855</v>
      </c>
      <c r="W855" s="10"/>
      <c r="X855" s="10"/>
      <c r="Y855" s="10"/>
    </row>
    <row r="856" spans="2:25" ht="12.75" thickBot="1">
      <c r="B856" s="4">
        <v>1939.06</v>
      </c>
      <c r="C856" s="7">
        <v>11.43</v>
      </c>
      <c r="D856" s="7">
        <v>0.53</v>
      </c>
      <c r="E856" s="7">
        <v>0.76</v>
      </c>
      <c r="F856" s="32">
        <v>13.8</v>
      </c>
      <c r="G856" s="17">
        <v>197.17785326086954</v>
      </c>
      <c r="H856" s="17">
        <v>9.142980072463768</v>
      </c>
      <c r="I856" s="17">
        <v>13.110688405797102</v>
      </c>
      <c r="J856" s="17">
        <v>14.833828921489786</v>
      </c>
      <c r="V856" s="10">
        <f t="shared" si="13"/>
        <v>-2.728651846995625</v>
      </c>
      <c r="W856" s="10"/>
      <c r="X856" s="10"/>
      <c r="Y856" s="10"/>
    </row>
    <row r="857" spans="2:25" ht="12.75" thickBot="1">
      <c r="B857" s="4">
        <v>1939.07</v>
      </c>
      <c r="C857" s="7">
        <v>11.71</v>
      </c>
      <c r="D857" s="7">
        <v>0.54</v>
      </c>
      <c r="E857" s="7">
        <v>0.776667</v>
      </c>
      <c r="F857" s="32">
        <v>13.8</v>
      </c>
      <c r="G857" s="17">
        <v>202.00810688405798</v>
      </c>
      <c r="H857" s="17">
        <v>9.315489130434782</v>
      </c>
      <c r="I857" s="17">
        <v>13.398209252717391</v>
      </c>
      <c r="J857" s="17">
        <v>15.270952598570254</v>
      </c>
      <c r="V857" s="10">
        <f t="shared" si="13"/>
        <v>-2.7329197013986306</v>
      </c>
      <c r="W857" s="10"/>
      <c r="X857" s="10"/>
      <c r="Y857" s="10"/>
    </row>
    <row r="858" spans="2:25" ht="12.75" thickBot="1">
      <c r="B858" s="4">
        <v>1939.08</v>
      </c>
      <c r="C858" s="7">
        <v>11.54</v>
      </c>
      <c r="D858" s="7">
        <v>0.55</v>
      </c>
      <c r="E858" s="7">
        <v>0.793333</v>
      </c>
      <c r="F858" s="32">
        <v>13.8</v>
      </c>
      <c r="G858" s="17">
        <v>199.07545289855068</v>
      </c>
      <c r="H858" s="17">
        <v>9.487998188405799</v>
      </c>
      <c r="I858" s="17">
        <v>13.685712848731882</v>
      </c>
      <c r="J858" s="17">
        <v>15.12008234333398</v>
      </c>
      <c r="V858" s="10">
        <f t="shared" si="13"/>
        <v>-3.6341346659470144</v>
      </c>
      <c r="W858" s="10"/>
      <c r="X858" s="10"/>
      <c r="Y858" s="10"/>
    </row>
    <row r="859" spans="2:25" ht="12.75" thickBot="1">
      <c r="B859" s="4">
        <v>1939.09</v>
      </c>
      <c r="C859" s="7">
        <v>12.77</v>
      </c>
      <c r="D859" s="7">
        <v>0.56</v>
      </c>
      <c r="E859" s="7">
        <v>0.81</v>
      </c>
      <c r="F859" s="32">
        <v>14.1</v>
      </c>
      <c r="G859" s="17">
        <v>215.60695921985817</v>
      </c>
      <c r="H859" s="17">
        <v>9.454964539007094</v>
      </c>
      <c r="I859" s="17">
        <v>13.675930851063832</v>
      </c>
      <c r="J859" s="17">
        <v>16.45283557706096</v>
      </c>
      <c r="V859" s="10">
        <f t="shared" si="13"/>
        <v>-3.6813581472861365</v>
      </c>
      <c r="W859" s="10"/>
      <c r="X859" s="10"/>
      <c r="Y859" s="10"/>
    </row>
    <row r="860" spans="2:25" ht="12.75" thickBot="1">
      <c r="B860" s="4">
        <v>1939.1</v>
      </c>
      <c r="C860" s="7">
        <v>12.9</v>
      </c>
      <c r="D860" s="7">
        <v>0.58</v>
      </c>
      <c r="E860" s="7">
        <v>0.84</v>
      </c>
      <c r="F860" s="32">
        <v>14</v>
      </c>
      <c r="G860" s="17">
        <v>219.35758928571428</v>
      </c>
      <c r="H860" s="17">
        <v>9.862589285714284</v>
      </c>
      <c r="I860" s="17">
        <v>14.28375</v>
      </c>
      <c r="J860" s="17">
        <v>16.821204806265634</v>
      </c>
      <c r="V860" s="10">
        <f t="shared" si="13"/>
        <v>-4.2077075801286785</v>
      </c>
      <c r="W860" s="10"/>
      <c r="X860" s="10"/>
      <c r="Y860" s="10"/>
    </row>
    <row r="861" spans="2:25" ht="12.75" thickBot="1">
      <c r="B861" s="4">
        <v>1939.11</v>
      </c>
      <c r="C861" s="7">
        <v>12.67</v>
      </c>
      <c r="D861" s="7">
        <v>0.6</v>
      </c>
      <c r="E861" s="7">
        <v>0.87</v>
      </c>
      <c r="F861" s="32">
        <v>14</v>
      </c>
      <c r="G861" s="17">
        <v>215.4465625</v>
      </c>
      <c r="H861" s="17">
        <v>10.202678571428573</v>
      </c>
      <c r="I861" s="17">
        <v>14.793883928571429</v>
      </c>
      <c r="J861" s="17">
        <v>16.599238509946638</v>
      </c>
      <c r="V861" s="10">
        <f t="shared" si="13"/>
        <v>-4.599871456867888</v>
      </c>
      <c r="W861" s="10"/>
      <c r="X861" s="10"/>
      <c r="Y861" s="10"/>
    </row>
    <row r="862" spans="2:25" ht="12.75" thickBot="1">
      <c r="B862" s="4">
        <v>1939.12</v>
      </c>
      <c r="C862" s="7">
        <v>12.37</v>
      </c>
      <c r="D862" s="7">
        <v>0.62</v>
      </c>
      <c r="E862" s="7">
        <v>0.9</v>
      </c>
      <c r="F862" s="32">
        <v>14</v>
      </c>
      <c r="G862" s="17">
        <v>210.34522321428568</v>
      </c>
      <c r="H862" s="17">
        <v>10.542767857142858</v>
      </c>
      <c r="I862" s="17">
        <v>15.304017857142856</v>
      </c>
      <c r="J862" s="17">
        <v>16.280412901283828</v>
      </c>
      <c r="V862" s="10">
        <f t="shared" si="13"/>
        <v>-4.472771378721024</v>
      </c>
      <c r="W862" s="10"/>
      <c r="X862" s="10"/>
      <c r="Y862" s="10"/>
    </row>
    <row r="863" spans="2:25" ht="12.75" thickBot="1">
      <c r="B863" s="4">
        <v>1940.01</v>
      </c>
      <c r="C863" s="7">
        <v>12.3</v>
      </c>
      <c r="D863" s="7">
        <v>0.623333</v>
      </c>
      <c r="E863" s="7">
        <v>0.93</v>
      </c>
      <c r="F863" s="32">
        <v>13.9</v>
      </c>
      <c r="G863" s="17">
        <v>210.65962230215828</v>
      </c>
      <c r="H863" s="17">
        <v>10.675698727517984</v>
      </c>
      <c r="I863" s="17">
        <v>15.927922661870504</v>
      </c>
      <c r="J863" s="17">
        <v>16.378480342613663</v>
      </c>
      <c r="V863" s="10">
        <f t="shared" si="13"/>
        <v>-3.892081691429887</v>
      </c>
      <c r="W863" s="10"/>
      <c r="X863" s="10"/>
      <c r="Y863" s="10"/>
    </row>
    <row r="864" spans="2:25" ht="12.75" thickBot="1">
      <c r="B864" s="4">
        <v>1940.02</v>
      </c>
      <c r="C864" s="7">
        <v>12.22</v>
      </c>
      <c r="D864" s="7">
        <v>0.626667</v>
      </c>
      <c r="E864" s="7">
        <v>0.96</v>
      </c>
      <c r="F864" s="32">
        <v>14</v>
      </c>
      <c r="G864" s="17">
        <v>207.7945535714286</v>
      </c>
      <c r="H864" s="17">
        <v>10.656136620535715</v>
      </c>
      <c r="I864" s="17">
        <v>16.324285714285715</v>
      </c>
      <c r="J864" s="17">
        <v>16.216119847731047</v>
      </c>
      <c r="V864" s="10">
        <f t="shared" si="13"/>
        <v>-4.173904248961659</v>
      </c>
      <c r="W864" s="10"/>
      <c r="X864" s="10"/>
      <c r="Y864" s="10"/>
    </row>
    <row r="865" spans="2:25" ht="12.75" thickBot="1">
      <c r="B865" s="4">
        <v>1940.03</v>
      </c>
      <c r="C865" s="7">
        <v>12.15</v>
      </c>
      <c r="D865" s="7">
        <v>0.63</v>
      </c>
      <c r="E865" s="7">
        <v>0.99</v>
      </c>
      <c r="F865" s="32">
        <v>14</v>
      </c>
      <c r="G865" s="17">
        <v>206.60424107142856</v>
      </c>
      <c r="H865" s="17">
        <v>10.7128125</v>
      </c>
      <c r="I865" s="17">
        <v>16.834419642857142</v>
      </c>
      <c r="J865" s="17">
        <v>16.172906305307894</v>
      </c>
      <c r="V865" s="10">
        <f t="shared" si="13"/>
        <v>-4.357348697256384</v>
      </c>
      <c r="W865" s="10"/>
      <c r="X865" s="10"/>
      <c r="Y865" s="10"/>
    </row>
    <row r="866" spans="2:25" ht="12.75" thickBot="1">
      <c r="B866" s="4">
        <v>1940.04</v>
      </c>
      <c r="C866" s="7">
        <v>12.27</v>
      </c>
      <c r="D866" s="7">
        <v>0.636667</v>
      </c>
      <c r="E866" s="7">
        <v>1.00667</v>
      </c>
      <c r="F866" s="32">
        <v>14</v>
      </c>
      <c r="G866" s="17">
        <v>208.6447767857143</v>
      </c>
      <c r="H866" s="17">
        <v>10.826181263392856</v>
      </c>
      <c r="I866" s="17">
        <v>17.1178840625</v>
      </c>
      <c r="J866" s="17">
        <v>16.37098870712878</v>
      </c>
      <c r="V866" s="10">
        <f t="shared" si="13"/>
        <v>-5.0592630127753875</v>
      </c>
      <c r="W866" s="10"/>
      <c r="X866" s="10"/>
      <c r="Y866" s="10"/>
    </row>
    <row r="867" spans="2:25" ht="12.75" thickBot="1">
      <c r="B867" s="4">
        <v>1940.05</v>
      </c>
      <c r="C867" s="7">
        <v>10.58</v>
      </c>
      <c r="D867" s="7">
        <v>0.643333</v>
      </c>
      <c r="E867" s="7">
        <v>1.02333</v>
      </c>
      <c r="F867" s="32">
        <v>14</v>
      </c>
      <c r="G867" s="17">
        <v>179.90723214285714</v>
      </c>
      <c r="H867" s="17">
        <v>10.939533022321429</v>
      </c>
      <c r="I867" s="17">
        <v>17.4011784375</v>
      </c>
      <c r="J867" s="17">
        <v>14.138747694800726</v>
      </c>
      <c r="V867" s="10">
        <f t="shared" si="13"/>
        <v>-5.7254092834325</v>
      </c>
      <c r="W867" s="10"/>
      <c r="X867" s="10"/>
      <c r="Y867" s="10"/>
    </row>
    <row r="868" spans="2:25" ht="12.75" thickBot="1">
      <c r="B868" s="4">
        <v>1940.06</v>
      </c>
      <c r="C868" s="7">
        <v>9.67</v>
      </c>
      <c r="D868" s="7">
        <v>0.65</v>
      </c>
      <c r="E868" s="7">
        <v>1.04</v>
      </c>
      <c r="F868" s="32">
        <v>14.1</v>
      </c>
      <c r="G868" s="17">
        <v>163.2669769503546</v>
      </c>
      <c r="H868" s="17">
        <v>10.974512411347517</v>
      </c>
      <c r="I868" s="17">
        <v>17.55921985815603</v>
      </c>
      <c r="J868" s="17">
        <v>12.843765598268803</v>
      </c>
      <c r="V868" s="10">
        <f t="shared" si="13"/>
        <v>-6.550484659431556</v>
      </c>
      <c r="W868" s="10"/>
      <c r="X868" s="10"/>
      <c r="Y868" s="10"/>
    </row>
    <row r="869" spans="2:25" ht="12.75" thickBot="1">
      <c r="B869" s="4">
        <v>1940.07</v>
      </c>
      <c r="C869" s="7">
        <v>9.99</v>
      </c>
      <c r="D869" s="7">
        <v>0.656667</v>
      </c>
      <c r="E869" s="7">
        <v>1.05333</v>
      </c>
      <c r="F869" s="32">
        <v>14</v>
      </c>
      <c r="G869" s="17">
        <v>169.87459821428573</v>
      </c>
      <c r="H869" s="17">
        <v>11.166270549107143</v>
      </c>
      <c r="I869" s="17">
        <v>17.91131236607143</v>
      </c>
      <c r="J869" s="17">
        <v>13.369884763210056</v>
      </c>
      <c r="V869" s="10">
        <f t="shared" si="13"/>
        <v>-6.5353915374202085</v>
      </c>
      <c r="W869" s="10"/>
      <c r="X869" s="10"/>
      <c r="Y869" s="10"/>
    </row>
    <row r="870" spans="2:25" ht="12.75" thickBot="1">
      <c r="B870" s="4">
        <v>1940.08</v>
      </c>
      <c r="C870" s="7">
        <v>10.2</v>
      </c>
      <c r="D870" s="7">
        <v>0.663333</v>
      </c>
      <c r="E870" s="7">
        <v>1.06667</v>
      </c>
      <c r="F870" s="32">
        <v>14</v>
      </c>
      <c r="G870" s="17">
        <v>173.44553571428568</v>
      </c>
      <c r="H870" s="17">
        <v>11.279622308035714</v>
      </c>
      <c r="I870" s="17">
        <v>18.13815191964286</v>
      </c>
      <c r="J870" s="17">
        <v>13.649399392391633</v>
      </c>
      <c r="V870" s="10">
        <f t="shared" si="13"/>
        <v>-6.9568223776000995</v>
      </c>
      <c r="W870" s="10"/>
      <c r="X870" s="10"/>
      <c r="Y870" s="10"/>
    </row>
    <row r="871" spans="2:25" ht="12.75" thickBot="1">
      <c r="B871" s="4">
        <v>1940.09</v>
      </c>
      <c r="C871" s="7">
        <v>10.63</v>
      </c>
      <c r="D871" s="7">
        <v>0.67</v>
      </c>
      <c r="E871" s="7">
        <v>1.08</v>
      </c>
      <c r="F871" s="32">
        <v>14</v>
      </c>
      <c r="G871" s="17">
        <v>180.75745535714287</v>
      </c>
      <c r="H871" s="17">
        <v>11.392991071428572</v>
      </c>
      <c r="I871" s="17">
        <v>18.364821428571428</v>
      </c>
      <c r="J871" s="17">
        <v>14.214842598620635</v>
      </c>
      <c r="V871" s="10">
        <f t="shared" si="13"/>
        <v>-7.6336513515884885</v>
      </c>
      <c r="W871" s="10"/>
      <c r="X871" s="10"/>
      <c r="Y871" s="10"/>
    </row>
    <row r="872" spans="2:25" ht="12.75" thickBot="1">
      <c r="B872" s="4">
        <v>1940.1</v>
      </c>
      <c r="C872" s="7">
        <v>10.73</v>
      </c>
      <c r="D872" s="7">
        <v>0.67</v>
      </c>
      <c r="E872" s="7">
        <v>1.07</v>
      </c>
      <c r="F872" s="32">
        <v>14</v>
      </c>
      <c r="G872" s="17">
        <v>182.45790178571428</v>
      </c>
      <c r="H872" s="17">
        <v>11.392991071428572</v>
      </c>
      <c r="I872" s="17">
        <v>18.194776785714286</v>
      </c>
      <c r="J872" s="17">
        <v>14.328290323104952</v>
      </c>
      <c r="V872" s="10">
        <f t="shared" si="13"/>
        <v>-8.0928222617612</v>
      </c>
      <c r="W872" s="10"/>
      <c r="X872" s="10"/>
      <c r="Y872" s="10"/>
    </row>
    <row r="873" spans="2:25" ht="12.75" thickBot="1">
      <c r="B873" s="4">
        <v>1940.11</v>
      </c>
      <c r="C873" s="7">
        <v>10.98</v>
      </c>
      <c r="D873" s="7">
        <v>0.67</v>
      </c>
      <c r="E873" s="7">
        <v>1.06</v>
      </c>
      <c r="F873" s="32">
        <v>14</v>
      </c>
      <c r="G873" s="17">
        <v>186.70901785714287</v>
      </c>
      <c r="H873" s="17">
        <v>11.392991071428572</v>
      </c>
      <c r="I873" s="17">
        <v>18.024732142857143</v>
      </c>
      <c r="J873" s="17">
        <v>14.636689248763604</v>
      </c>
      <c r="V873" s="10">
        <f t="shared" si="13"/>
        <v>-8.130961709653407</v>
      </c>
      <c r="W873" s="10"/>
      <c r="X873" s="10"/>
      <c r="Y873" s="10"/>
    </row>
    <row r="874" spans="2:25" ht="12.75" thickBot="1">
      <c r="B874" s="4">
        <v>1940.12</v>
      </c>
      <c r="C874" s="7">
        <v>10.53</v>
      </c>
      <c r="D874" s="7">
        <v>0.67</v>
      </c>
      <c r="E874" s="7">
        <v>1.05</v>
      </c>
      <c r="F874" s="32">
        <v>14.1</v>
      </c>
      <c r="G874" s="17">
        <v>177.78710106382977</v>
      </c>
      <c r="H874" s="17">
        <v>11.312189716312059</v>
      </c>
      <c r="I874" s="17">
        <v>17.7280585106383</v>
      </c>
      <c r="J874" s="17">
        <v>13.908426122353834</v>
      </c>
      <c r="V874" s="10">
        <f t="shared" si="13"/>
        <v>-7.731621040831408</v>
      </c>
      <c r="W874" s="10"/>
      <c r="X874" s="10"/>
      <c r="Y874" s="10"/>
    </row>
    <row r="875" spans="2:25" ht="12.75" thickBot="1">
      <c r="B875" s="4">
        <v>1941.01</v>
      </c>
      <c r="C875" s="7">
        <v>10.55</v>
      </c>
      <c r="D875" s="7">
        <v>0.673333</v>
      </c>
      <c r="E875" s="7">
        <v>1.05333</v>
      </c>
      <c r="F875" s="32">
        <v>14.1</v>
      </c>
      <c r="G875" s="17">
        <v>178.12477836879435</v>
      </c>
      <c r="H875" s="17">
        <v>11.368463639184396</v>
      </c>
      <c r="I875" s="17">
        <v>17.784281781914896</v>
      </c>
      <c r="J875" s="17">
        <v>13.904158267950828</v>
      </c>
      <c r="V875" s="10">
        <f t="shared" si="13"/>
        <v>-7.48658906835472</v>
      </c>
      <c r="W875" s="10"/>
      <c r="X875" s="10"/>
      <c r="Y875" s="10"/>
    </row>
    <row r="876" spans="2:25" ht="12.75" thickBot="1">
      <c r="B876" s="4">
        <v>1941.02</v>
      </c>
      <c r="C876" s="7">
        <v>9.89</v>
      </c>
      <c r="D876" s="7">
        <v>0.676667</v>
      </c>
      <c r="E876" s="7">
        <v>1.05667</v>
      </c>
      <c r="F876" s="32">
        <v>14.1</v>
      </c>
      <c r="G876" s="17">
        <v>166.98142730496454</v>
      </c>
      <c r="H876" s="17">
        <v>11.424754445921986</v>
      </c>
      <c r="I876" s="17">
        <v>17.84067389184397</v>
      </c>
      <c r="J876" s="17">
        <v>13.002943303402445</v>
      </c>
      <c r="V876" s="10">
        <f t="shared" si="13"/>
        <v>-7.624254921785164</v>
      </c>
      <c r="W876" s="10"/>
      <c r="X876" s="10"/>
      <c r="Y876" s="10"/>
    </row>
    <row r="877" spans="2:25" ht="12.75" thickBot="1">
      <c r="B877" s="4">
        <v>1941.03</v>
      </c>
      <c r="C877" s="7">
        <v>9.95</v>
      </c>
      <c r="D877" s="7">
        <v>0.68</v>
      </c>
      <c r="E877" s="7">
        <v>1.06</v>
      </c>
      <c r="F877" s="32">
        <v>14.2</v>
      </c>
      <c r="G877" s="17">
        <v>166.8113996478873</v>
      </c>
      <c r="H877" s="17">
        <v>11.40017605633803</v>
      </c>
      <c r="I877" s="17">
        <v>17.77086267605634</v>
      </c>
      <c r="J877" s="17">
        <v>12.955719822063323</v>
      </c>
      <c r="V877" s="10">
        <f t="shared" si="13"/>
        <v>-7.5592481299779575</v>
      </c>
      <c r="W877" s="10"/>
      <c r="X877" s="10"/>
      <c r="Y877" s="10"/>
    </row>
    <row r="878" spans="2:25" ht="12.75" thickBot="1">
      <c r="B878" s="4">
        <v>1941.04</v>
      </c>
      <c r="C878" s="7">
        <v>9.64</v>
      </c>
      <c r="D878" s="7">
        <v>0.683333</v>
      </c>
      <c r="E878" s="7">
        <v>1.07</v>
      </c>
      <c r="F878" s="32">
        <v>14.3</v>
      </c>
      <c r="G878" s="17">
        <v>160.48409090909092</v>
      </c>
      <c r="H878" s="17">
        <v>11.375941420454545</v>
      </c>
      <c r="I878" s="17">
        <v>17.81306818181818</v>
      </c>
      <c r="J878" s="17">
        <v>12.42937038922078</v>
      </c>
      <c r="V878" s="10">
        <f t="shared" si="13"/>
        <v>-7.037901219996472</v>
      </c>
      <c r="W878" s="10"/>
      <c r="X878" s="10"/>
      <c r="Y878" s="10"/>
    </row>
    <row r="879" spans="2:25" ht="12.75" thickBot="1">
      <c r="B879" s="4">
        <v>1941.05</v>
      </c>
      <c r="C879" s="7">
        <v>9.43</v>
      </c>
      <c r="D879" s="7">
        <v>0.686667</v>
      </c>
      <c r="E879" s="7">
        <v>1.08</v>
      </c>
      <c r="F879" s="32">
        <v>14.4</v>
      </c>
      <c r="G879" s="17">
        <v>155.89787326388887</v>
      </c>
      <c r="H879" s="17">
        <v>11.352059908854168</v>
      </c>
      <c r="I879" s="17">
        <v>17.8546875</v>
      </c>
      <c r="J879" s="17">
        <v>12.037206512481571</v>
      </c>
      <c r="V879" s="10">
        <f t="shared" si="13"/>
        <v>-6.975743817177802</v>
      </c>
      <c r="W879" s="10"/>
      <c r="X879" s="10"/>
      <c r="Y879" s="10"/>
    </row>
    <row r="880" spans="2:25" ht="12.75" thickBot="1">
      <c r="B880" s="4">
        <v>1941.06</v>
      </c>
      <c r="C880" s="7">
        <v>9.76</v>
      </c>
      <c r="D880" s="7">
        <v>0.69</v>
      </c>
      <c r="E880" s="7">
        <v>1.09</v>
      </c>
      <c r="F880" s="32">
        <v>14.7</v>
      </c>
      <c r="G880" s="17">
        <v>158.06054421768707</v>
      </c>
      <c r="H880" s="17">
        <v>11.174362244897958</v>
      </c>
      <c r="I880" s="17">
        <v>17.652253401360547</v>
      </c>
      <c r="J880" s="17">
        <v>12.164306590628435</v>
      </c>
      <c r="V880" s="10">
        <f t="shared" si="13"/>
        <v>-7.019563866066282</v>
      </c>
      <c r="W880" s="10"/>
      <c r="X880" s="10"/>
      <c r="Y880" s="10"/>
    </row>
    <row r="881" spans="2:25" ht="12.75" thickBot="1">
      <c r="B881" s="4">
        <v>1941.07</v>
      </c>
      <c r="C881" s="7">
        <v>10.26</v>
      </c>
      <c r="D881" s="7">
        <v>0.693333</v>
      </c>
      <c r="E881" s="7">
        <v>1.12333</v>
      </c>
      <c r="F881" s="32">
        <v>14.7</v>
      </c>
      <c r="G881" s="17">
        <v>166.1579081632653</v>
      </c>
      <c r="H881" s="17">
        <v>11.228339272959184</v>
      </c>
      <c r="I881" s="17">
        <v>18.19202368197279</v>
      </c>
      <c r="J881" s="17">
        <v>12.744996277919572</v>
      </c>
      <c r="V881" s="10">
        <f t="shared" si="13"/>
        <v>-6.486543748917381</v>
      </c>
      <c r="W881" s="10"/>
      <c r="X881" s="10"/>
      <c r="Y881" s="10"/>
    </row>
    <row r="882" spans="2:25" ht="12.75" thickBot="1">
      <c r="B882" s="4">
        <v>1941.08</v>
      </c>
      <c r="C882" s="7">
        <v>10.21</v>
      </c>
      <c r="D882" s="7">
        <v>0.696667</v>
      </c>
      <c r="E882" s="7">
        <v>1.15667</v>
      </c>
      <c r="F882" s="32">
        <v>14.9</v>
      </c>
      <c r="G882" s="17">
        <v>163.12873322147652</v>
      </c>
      <c r="H882" s="17">
        <v>11.130891791107382</v>
      </c>
      <c r="I882" s="17">
        <v>18.480520260067117</v>
      </c>
      <c r="J882" s="17">
        <v>12.4631737203878</v>
      </c>
      <c r="V882" s="10">
        <f t="shared" si="13"/>
        <v>-5.928094974128193</v>
      </c>
      <c r="W882" s="10"/>
      <c r="X882" s="10"/>
      <c r="Y882" s="10"/>
    </row>
    <row r="883" spans="2:25" ht="12.75" thickBot="1">
      <c r="B883" s="4">
        <v>1941.09</v>
      </c>
      <c r="C883" s="7">
        <v>10.24</v>
      </c>
      <c r="D883" s="7">
        <v>0.7</v>
      </c>
      <c r="E883" s="7">
        <v>1.19</v>
      </c>
      <c r="F883" s="32">
        <v>15.1</v>
      </c>
      <c r="G883" s="17">
        <v>161.44105960264903</v>
      </c>
      <c r="H883" s="17">
        <v>11.036009933774833</v>
      </c>
      <c r="I883" s="17">
        <v>18.76121688741722</v>
      </c>
      <c r="J883" s="17">
        <v>12.279729272093075</v>
      </c>
      <c r="V883" s="10">
        <f t="shared" si="13"/>
        <v>-5.786536225312657</v>
      </c>
      <c r="W883" s="10"/>
      <c r="X883" s="10"/>
      <c r="Y883" s="10"/>
    </row>
    <row r="884" spans="2:25" ht="12.75" thickBot="1">
      <c r="B884" s="4">
        <v>1941.1</v>
      </c>
      <c r="C884" s="7">
        <v>9.83</v>
      </c>
      <c r="D884" s="7">
        <v>0.703333</v>
      </c>
      <c r="E884" s="7">
        <v>1.18</v>
      </c>
      <c r="F884" s="32">
        <v>15.3</v>
      </c>
      <c r="G884" s="17">
        <v>152.95126633986928</v>
      </c>
      <c r="H884" s="17">
        <v>10.943608647875816</v>
      </c>
      <c r="I884" s="17">
        <v>18.360375816993464</v>
      </c>
      <c r="J884" s="17">
        <v>11.577814956574072</v>
      </c>
      <c r="V884" s="10">
        <f t="shared" si="13"/>
        <v>-5.59785082640977</v>
      </c>
      <c r="W884" s="10"/>
      <c r="X884" s="10"/>
      <c r="Y884" s="10"/>
    </row>
    <row r="885" spans="2:25" ht="12.75" thickBot="1">
      <c r="B885" s="4">
        <v>1941.11</v>
      </c>
      <c r="C885" s="7">
        <v>9.37</v>
      </c>
      <c r="D885" s="7">
        <v>0.706667</v>
      </c>
      <c r="E885" s="7">
        <v>1.17</v>
      </c>
      <c r="F885" s="32">
        <v>15.4</v>
      </c>
      <c r="G885" s="17">
        <v>144.84711850649347</v>
      </c>
      <c r="H885" s="17">
        <v>10.924085239448052</v>
      </c>
      <c r="I885" s="17">
        <v>18.086566558441557</v>
      </c>
      <c r="J885" s="17">
        <v>10.91166868591696</v>
      </c>
      <c r="V885" s="10">
        <f t="shared" si="13"/>
        <v>-5.274862168735769</v>
      </c>
      <c r="W885" s="10"/>
      <c r="X885" s="10"/>
      <c r="Y885" s="10"/>
    </row>
    <row r="886" spans="2:25" ht="12.75" thickBot="1">
      <c r="B886" s="4">
        <v>1941.12</v>
      </c>
      <c r="C886" s="7">
        <v>8.76</v>
      </c>
      <c r="D886" s="7">
        <v>0.71</v>
      </c>
      <c r="E886" s="7">
        <v>1.16</v>
      </c>
      <c r="F886" s="32">
        <v>15.5</v>
      </c>
      <c r="G886" s="17">
        <v>134.54370967741934</v>
      </c>
      <c r="H886" s="17">
        <v>10.904798387096774</v>
      </c>
      <c r="I886" s="17">
        <v>17.816290322580645</v>
      </c>
      <c r="J886" s="17">
        <v>10.086593309917903</v>
      </c>
      <c r="V886" s="10">
        <f t="shared" si="13"/>
        <v>-5.120333182898229</v>
      </c>
      <c r="W886" s="10"/>
      <c r="X886" s="10"/>
      <c r="Y886" s="10"/>
    </row>
    <row r="887" spans="2:25" ht="12.75" thickBot="1">
      <c r="B887" s="4">
        <v>1942.01</v>
      </c>
      <c r="C887" s="7">
        <v>8.93</v>
      </c>
      <c r="D887" s="7">
        <v>0.703333</v>
      </c>
      <c r="E887" s="7">
        <v>1.12</v>
      </c>
      <c r="F887" s="32">
        <v>15.7</v>
      </c>
      <c r="G887" s="17">
        <v>135.40752388535032</v>
      </c>
      <c r="H887" s="17">
        <v>10.664790593152867</v>
      </c>
      <c r="I887" s="17">
        <v>16.982802547770703</v>
      </c>
      <c r="J887" s="17">
        <v>10.10168643192925</v>
      </c>
      <c r="V887" s="10">
        <f t="shared" si="13"/>
        <v>-4.862864627567804</v>
      </c>
      <c r="W887" s="10"/>
      <c r="X887" s="10"/>
      <c r="Y887" s="10"/>
    </row>
    <row r="888" spans="2:25" ht="12.75" thickBot="1">
      <c r="B888" s="4">
        <v>1942.02</v>
      </c>
      <c r="C888" s="7">
        <v>8.65</v>
      </c>
      <c r="D888" s="7">
        <v>0.696667</v>
      </c>
      <c r="E888" s="7">
        <v>1.08</v>
      </c>
      <c r="F888" s="32">
        <v>15.8</v>
      </c>
      <c r="G888" s="17">
        <v>130.33168512658227</v>
      </c>
      <c r="H888" s="17">
        <v>10.496853651107596</v>
      </c>
      <c r="I888" s="17">
        <v>16.27262658227848</v>
      </c>
      <c r="J888" s="17">
        <v>9.68025559174936</v>
      </c>
      <c r="V888" s="10">
        <f t="shared" si="13"/>
        <v>-5.426532065190495</v>
      </c>
      <c r="W888" s="10"/>
      <c r="X888" s="10"/>
      <c r="Y888" s="10"/>
    </row>
    <row r="889" spans="2:25" ht="12.75" thickBot="1">
      <c r="B889" s="4">
        <v>1942.03</v>
      </c>
      <c r="C889" s="7">
        <v>8.18</v>
      </c>
      <c r="D889" s="7">
        <v>0.69</v>
      </c>
      <c r="E889" s="7">
        <v>1.04</v>
      </c>
      <c r="F889" s="32">
        <v>16</v>
      </c>
      <c r="G889" s="17">
        <v>121.709453125</v>
      </c>
      <c r="H889" s="17">
        <v>10.266445312499998</v>
      </c>
      <c r="I889" s="17">
        <v>15.4740625</v>
      </c>
      <c r="J889" s="17">
        <v>9.00342661776097</v>
      </c>
      <c r="V889" s="10">
        <f t="shared" si="13"/>
        <v>-5.300796029739175</v>
      </c>
      <c r="W889" s="10"/>
      <c r="X889" s="10"/>
      <c r="Y889" s="10"/>
    </row>
    <row r="890" spans="2:25" ht="12.75" thickBot="1">
      <c r="B890" s="4">
        <v>1942.04</v>
      </c>
      <c r="C890" s="7">
        <v>7.84</v>
      </c>
      <c r="D890" s="7">
        <v>0.68</v>
      </c>
      <c r="E890" s="7">
        <v>1.02</v>
      </c>
      <c r="F890" s="32">
        <v>16.1</v>
      </c>
      <c r="G890" s="17">
        <v>115.92608695652171</v>
      </c>
      <c r="H890" s="17">
        <v>10.054813664596274</v>
      </c>
      <c r="I890" s="17">
        <v>15.08222049689441</v>
      </c>
      <c r="J890" s="17">
        <v>8.54425570758826</v>
      </c>
      <c r="V890" s="10">
        <f t="shared" si="13"/>
        <v>-5.449742466023428</v>
      </c>
      <c r="W890" s="10"/>
      <c r="X890" s="10"/>
      <c r="Y890" s="10"/>
    </row>
    <row r="891" spans="2:25" ht="12.75" thickBot="1">
      <c r="B891" s="4">
        <v>1942.05</v>
      </c>
      <c r="C891" s="7">
        <v>7.93</v>
      </c>
      <c r="D891" s="7">
        <v>0.67</v>
      </c>
      <c r="E891" s="7">
        <v>1</v>
      </c>
      <c r="F891" s="32">
        <v>16.3</v>
      </c>
      <c r="G891" s="17">
        <v>115.81813650306748</v>
      </c>
      <c r="H891" s="17">
        <v>9.78539110429448</v>
      </c>
      <c r="I891" s="17">
        <v>14.605061349693251</v>
      </c>
      <c r="J891" s="17">
        <v>8.506116259696052</v>
      </c>
      <c r="V891" s="10">
        <f t="shared" si="13"/>
        <v>-6.006044296348044</v>
      </c>
      <c r="W891" s="10"/>
      <c r="X891" s="10"/>
      <c r="Y891" s="10"/>
    </row>
    <row r="892" spans="2:25" ht="12.75" thickBot="1">
      <c r="B892" s="4">
        <v>1942.06</v>
      </c>
      <c r="C892" s="7">
        <v>8.33</v>
      </c>
      <c r="D892" s="7">
        <v>0.66</v>
      </c>
      <c r="E892" s="7">
        <v>0.98</v>
      </c>
      <c r="F892" s="32">
        <v>16.3</v>
      </c>
      <c r="G892" s="17">
        <v>121.66016104294478</v>
      </c>
      <c r="H892" s="17">
        <v>9.639340490797546</v>
      </c>
      <c r="I892" s="17">
        <v>14.312960122699385</v>
      </c>
      <c r="J892" s="17">
        <v>8.905456928518051</v>
      </c>
      <c r="V892" s="10">
        <f t="shared" si="13"/>
        <v>-5.899717653308391</v>
      </c>
      <c r="W892" s="10"/>
      <c r="X892" s="10"/>
      <c r="Y892" s="10"/>
    </row>
    <row r="893" spans="2:25" ht="12.75" thickBot="1">
      <c r="B893" s="4">
        <v>1942.07</v>
      </c>
      <c r="C893" s="7">
        <v>8.64</v>
      </c>
      <c r="D893" s="7">
        <v>0.646667</v>
      </c>
      <c r="E893" s="7">
        <v>0.966667</v>
      </c>
      <c r="F893" s="32">
        <v>16.4</v>
      </c>
      <c r="G893" s="17">
        <v>125.41829268292685</v>
      </c>
      <c r="H893" s="17">
        <v>9.387022115091463</v>
      </c>
      <c r="I893" s="17">
        <v>14.032144066310977</v>
      </c>
      <c r="J893" s="17">
        <v>9.15048890099474</v>
      </c>
      <c r="V893" s="10">
        <f t="shared" si="13"/>
        <v>-5.584665205371989</v>
      </c>
      <c r="W893" s="10"/>
      <c r="X893" s="10"/>
      <c r="Y893" s="10"/>
    </row>
    <row r="894" spans="2:25" ht="12.75" thickBot="1">
      <c r="B894" s="4">
        <v>1942.08</v>
      </c>
      <c r="C894" s="7">
        <v>8.59</v>
      </c>
      <c r="D894" s="7">
        <v>0.633333</v>
      </c>
      <c r="E894" s="7">
        <v>0.953333</v>
      </c>
      <c r="F894" s="32">
        <v>16.5</v>
      </c>
      <c r="G894" s="17">
        <v>123.93678030303029</v>
      </c>
      <c r="H894" s="17">
        <v>9.137747715909091</v>
      </c>
      <c r="I894" s="17">
        <v>13.754717412878788</v>
      </c>
      <c r="J894" s="17">
        <v>9.012823047564295</v>
      </c>
      <c r="V894" s="10">
        <f t="shared" si="13"/>
        <v>-5.689159081624737</v>
      </c>
      <c r="W894" s="10"/>
      <c r="X894" s="10"/>
      <c r="Y894" s="10"/>
    </row>
    <row r="895" spans="2:25" ht="12.75" thickBot="1">
      <c r="B895" s="4">
        <v>1942.09</v>
      </c>
      <c r="C895" s="7">
        <v>8.68</v>
      </c>
      <c r="D895" s="7">
        <v>0.62</v>
      </c>
      <c r="E895" s="7">
        <v>0.94</v>
      </c>
      <c r="F895" s="32">
        <v>16.5</v>
      </c>
      <c r="G895" s="17">
        <v>125.23530303030302</v>
      </c>
      <c r="H895" s="17">
        <v>8.945378787878788</v>
      </c>
      <c r="I895" s="17">
        <v>13.562348484848483</v>
      </c>
      <c r="J895" s="17">
        <v>9.077829839371502</v>
      </c>
      <c r="V895" s="10">
        <f t="shared" si="13"/>
        <v>-5.412384773168778</v>
      </c>
      <c r="W895" s="10"/>
      <c r="X895" s="10"/>
      <c r="Y895" s="10"/>
    </row>
    <row r="896" spans="2:25" ht="12.75" thickBot="1">
      <c r="B896" s="4">
        <v>1942.1</v>
      </c>
      <c r="C896" s="7">
        <v>9.32</v>
      </c>
      <c r="D896" s="7">
        <v>0.61</v>
      </c>
      <c r="E896" s="7">
        <v>0.97</v>
      </c>
      <c r="F896" s="32">
        <v>16.7</v>
      </c>
      <c r="G896" s="17">
        <v>132.85883233532937</v>
      </c>
      <c r="H896" s="17">
        <v>8.69569610778443</v>
      </c>
      <c r="I896" s="17">
        <v>13.827582335329343</v>
      </c>
      <c r="J896" s="17">
        <v>9.599176749352987</v>
      </c>
      <c r="V896" s="10">
        <f t="shared" si="13"/>
        <v>-5.6988027811100626</v>
      </c>
      <c r="W896" s="10"/>
      <c r="X896" s="10"/>
      <c r="Y896" s="10"/>
    </row>
    <row r="897" spans="2:25" ht="12.75" thickBot="1">
      <c r="B897" s="4">
        <v>1942.11</v>
      </c>
      <c r="C897" s="7">
        <v>9.47</v>
      </c>
      <c r="D897" s="7">
        <v>0.6</v>
      </c>
      <c r="E897" s="7">
        <v>1</v>
      </c>
      <c r="F897" s="32">
        <v>16.8</v>
      </c>
      <c r="G897" s="17">
        <v>134.19356398809524</v>
      </c>
      <c r="H897" s="17">
        <v>8.502232142857142</v>
      </c>
      <c r="I897" s="17">
        <v>14.170386904761903</v>
      </c>
      <c r="J897" s="17">
        <v>9.661334152171657</v>
      </c>
      <c r="V897" s="10">
        <f t="shared" si="13"/>
        <v>-5.533341032556841</v>
      </c>
      <c r="W897" s="10"/>
      <c r="X897" s="10"/>
      <c r="Y897" s="10"/>
    </row>
    <row r="898" spans="2:25" ht="12.75" thickBot="1">
      <c r="B898" s="4">
        <v>1942.12</v>
      </c>
      <c r="C898" s="7">
        <v>9.52</v>
      </c>
      <c r="D898" s="7">
        <v>0.59</v>
      </c>
      <c r="E898" s="7">
        <v>1.03</v>
      </c>
      <c r="F898" s="32">
        <v>16.9</v>
      </c>
      <c r="G898" s="17">
        <v>134.10384615384618</v>
      </c>
      <c r="H898" s="17">
        <v>8.311057692307692</v>
      </c>
      <c r="I898" s="17">
        <v>14.509134615384616</v>
      </c>
      <c r="J898" s="17">
        <v>9.617514103283177</v>
      </c>
      <c r="V898" s="10">
        <f t="shared" si="13"/>
        <v>-5.104292696816957</v>
      </c>
      <c r="W898" s="10"/>
      <c r="X898" s="10"/>
      <c r="Y898" s="10"/>
    </row>
    <row r="899" spans="2:25" ht="12.75" thickBot="1">
      <c r="B899" s="4">
        <v>1943.01</v>
      </c>
      <c r="C899" s="7">
        <v>10.09</v>
      </c>
      <c r="D899" s="7">
        <v>0.59</v>
      </c>
      <c r="E899" s="7">
        <v>1.04333</v>
      </c>
      <c r="F899" s="32">
        <v>16.9</v>
      </c>
      <c r="G899" s="17">
        <v>142.13317307692307</v>
      </c>
      <c r="H899" s="17">
        <v>8.311057692307692</v>
      </c>
      <c r="I899" s="17">
        <v>14.696908173076926</v>
      </c>
      <c r="J899" s="17">
        <v>10.150534220432078</v>
      </c>
      <c r="V899" s="10">
        <f t="shared" si="13"/>
        <v>-4.898303219168746</v>
      </c>
      <c r="W899" s="10"/>
      <c r="X899" s="10"/>
      <c r="Y899" s="10"/>
    </row>
    <row r="900" spans="2:25" ht="12.75" thickBot="1">
      <c r="B900" s="4">
        <v>1943.02</v>
      </c>
      <c r="C900" s="7">
        <v>10.69</v>
      </c>
      <c r="D900" s="7">
        <v>0.59</v>
      </c>
      <c r="E900" s="7">
        <v>1.05667</v>
      </c>
      <c r="F900" s="32">
        <v>16.9</v>
      </c>
      <c r="G900" s="17">
        <v>150.58509615384617</v>
      </c>
      <c r="H900" s="17">
        <v>8.311057692307692</v>
      </c>
      <c r="I900" s="17">
        <v>14.884822596153848</v>
      </c>
      <c r="J900" s="17">
        <v>10.708982995221266</v>
      </c>
      <c r="V900" s="10">
        <f t="shared" si="13"/>
        <v>-5.095366295140241</v>
      </c>
      <c r="W900" s="10"/>
      <c r="X900" s="10"/>
      <c r="Y900" s="10"/>
    </row>
    <row r="901" spans="2:25" ht="12.75" thickBot="1">
      <c r="B901" s="4">
        <v>1943.03</v>
      </c>
      <c r="C901" s="7">
        <v>11.07</v>
      </c>
      <c r="D901" s="7">
        <v>0.59</v>
      </c>
      <c r="E901" s="7">
        <v>1.07</v>
      </c>
      <c r="F901" s="32">
        <v>17.2</v>
      </c>
      <c r="G901" s="17">
        <v>153.2181322674419</v>
      </c>
      <c r="H901" s="17">
        <v>8.166097383720931</v>
      </c>
      <c r="I901" s="17">
        <v>14.809702034883722</v>
      </c>
      <c r="J901" s="17">
        <v>10.850541744036802</v>
      </c>
      <c r="V901" s="10">
        <f t="shared" si="13"/>
        <v>-5.308517384652989</v>
      </c>
      <c r="W901" s="10"/>
      <c r="X901" s="10"/>
      <c r="Y901" s="10"/>
    </row>
    <row r="902" spans="2:25" ht="12.75" thickBot="1">
      <c r="B902" s="4">
        <v>1943.04</v>
      </c>
      <c r="C902" s="7">
        <v>11.44</v>
      </c>
      <c r="D902" s="7">
        <v>0.59</v>
      </c>
      <c r="E902" s="7">
        <v>1.08</v>
      </c>
      <c r="F902" s="32">
        <v>17.4</v>
      </c>
      <c r="G902" s="17">
        <v>156.51925287356323</v>
      </c>
      <c r="H902" s="17">
        <v>8.072234195402299</v>
      </c>
      <c r="I902" s="17">
        <v>14.776293103448278</v>
      </c>
      <c r="J902" s="17">
        <v>11.039227142939689</v>
      </c>
      <c r="V902" s="10">
        <f t="shared" si="13"/>
        <v>-5.053972783070337</v>
      </c>
      <c r="W902" s="10"/>
      <c r="X902" s="10"/>
      <c r="Y902" s="10"/>
    </row>
    <row r="903" spans="2:25" ht="12.75" thickBot="1">
      <c r="B903" s="4">
        <v>1943.05</v>
      </c>
      <c r="C903" s="7">
        <v>11.89</v>
      </c>
      <c r="D903" s="7">
        <v>0.59</v>
      </c>
      <c r="E903" s="7">
        <v>1.09</v>
      </c>
      <c r="F903" s="32">
        <v>17.5</v>
      </c>
      <c r="G903" s="17">
        <v>161.7464642857143</v>
      </c>
      <c r="H903" s="17">
        <v>8.026107142857143</v>
      </c>
      <c r="I903" s="17">
        <v>14.827892857142858</v>
      </c>
      <c r="J903" s="17">
        <v>11.36221580061369</v>
      </c>
      <c r="V903" s="10">
        <f t="shared" si="13"/>
        <v>-5.15861877129398</v>
      </c>
      <c r="W903" s="10"/>
      <c r="X903" s="10"/>
      <c r="Y903" s="10"/>
    </row>
    <row r="904" spans="2:25" ht="12.75" thickBot="1">
      <c r="B904" s="4">
        <v>1943.06</v>
      </c>
      <c r="C904" s="7">
        <v>12.1</v>
      </c>
      <c r="D904" s="7">
        <v>0.59</v>
      </c>
      <c r="E904" s="7">
        <v>1.1</v>
      </c>
      <c r="F904" s="32">
        <v>17.5</v>
      </c>
      <c r="G904" s="17">
        <v>164.6032142857143</v>
      </c>
      <c r="H904" s="17">
        <v>8.026107142857143</v>
      </c>
      <c r="I904" s="17">
        <v>14.963928571428573</v>
      </c>
      <c r="J904" s="17">
        <v>11.51674478645123</v>
      </c>
      <c r="V904" s="10">
        <f t="shared" si="13"/>
        <v>-4.998394375994332</v>
      </c>
      <c r="W904" s="10"/>
      <c r="X904" s="10"/>
      <c r="Y904" s="10"/>
    </row>
    <row r="905" spans="2:25" ht="12.75" thickBot="1">
      <c r="B905" s="4">
        <v>1943.07</v>
      </c>
      <c r="C905" s="7">
        <v>12.35</v>
      </c>
      <c r="D905" s="7">
        <v>0.593333</v>
      </c>
      <c r="E905" s="7">
        <v>1.09333</v>
      </c>
      <c r="F905" s="32">
        <v>17.4</v>
      </c>
      <c r="G905" s="17">
        <v>168.96964798850576</v>
      </c>
      <c r="H905" s="17">
        <v>8.117835477729885</v>
      </c>
      <c r="I905" s="17">
        <v>14.958670869252874</v>
      </c>
      <c r="J905" s="17">
        <v>11.774213341781655</v>
      </c>
      <c r="V905" s="10">
        <f t="shared" si="13"/>
        <v>-4.676614529542469</v>
      </c>
      <c r="W905" s="10"/>
      <c r="X905" s="10"/>
      <c r="Y905" s="10"/>
    </row>
    <row r="906" spans="2:25" ht="12.75" thickBot="1">
      <c r="B906" s="4">
        <v>1943.08</v>
      </c>
      <c r="C906" s="7">
        <v>11.74</v>
      </c>
      <c r="D906" s="7">
        <v>0.596667</v>
      </c>
      <c r="E906" s="7">
        <v>1.08667</v>
      </c>
      <c r="F906" s="32">
        <v>17.3</v>
      </c>
      <c r="G906" s="17">
        <v>161.55223988439306</v>
      </c>
      <c r="H906" s="17">
        <v>8.210638016618496</v>
      </c>
      <c r="I906" s="17">
        <v>14.953489992774568</v>
      </c>
      <c r="J906" s="17">
        <v>11.210545904158964</v>
      </c>
      <c r="V906" s="10">
        <f t="shared" si="13"/>
        <v>-4.295324421163146</v>
      </c>
      <c r="W906" s="10"/>
      <c r="X906" s="10"/>
      <c r="Y906" s="10"/>
    </row>
    <row r="907" spans="2:25" ht="12.75" thickBot="1">
      <c r="B907" s="4">
        <v>1943.09</v>
      </c>
      <c r="C907" s="7">
        <v>11.99</v>
      </c>
      <c r="D907" s="7">
        <v>0.6</v>
      </c>
      <c r="E907" s="7">
        <v>1.08</v>
      </c>
      <c r="F907" s="32">
        <v>17.4</v>
      </c>
      <c r="G907" s="17">
        <v>164.04421695402303</v>
      </c>
      <c r="H907" s="17">
        <v>8.209051724137932</v>
      </c>
      <c r="I907" s="17">
        <v>14.776293103448278</v>
      </c>
      <c r="J907" s="17">
        <v>11.336281939610284</v>
      </c>
      <c r="V907" s="10">
        <f t="shared" si="13"/>
        <v>-4.313767657960133</v>
      </c>
      <c r="W907" s="10"/>
      <c r="X907" s="10"/>
      <c r="Y907" s="10"/>
    </row>
    <row r="908" spans="2:25" ht="12.75" thickBot="1">
      <c r="B908" s="4">
        <v>1943.1</v>
      </c>
      <c r="C908" s="7">
        <v>11.88</v>
      </c>
      <c r="D908" s="7">
        <v>0.603333</v>
      </c>
      <c r="E908" s="7">
        <v>1.03333</v>
      </c>
      <c r="F908" s="32">
        <v>17.4</v>
      </c>
      <c r="G908" s="17">
        <v>162.53922413793106</v>
      </c>
      <c r="H908" s="17">
        <v>8.254653006465517</v>
      </c>
      <c r="I908" s="17">
        <v>14.137765696839084</v>
      </c>
      <c r="J908" s="17">
        <v>11.18733550332603</v>
      </c>
      <c r="V908" s="10">
        <f t="shared" si="13"/>
        <v>-4.005210732786386</v>
      </c>
      <c r="W908" s="10"/>
      <c r="X908" s="10"/>
      <c r="Y908" s="10"/>
    </row>
    <row r="909" spans="2:25" ht="12.75" thickBot="1">
      <c r="B909" s="4">
        <v>1943.11</v>
      </c>
      <c r="C909" s="7">
        <v>11.33</v>
      </c>
      <c r="D909" s="7">
        <v>0.606667</v>
      </c>
      <c r="E909" s="7">
        <v>0.986667</v>
      </c>
      <c r="F909" s="32">
        <v>17.4</v>
      </c>
      <c r="G909" s="17">
        <v>155.0142600574713</v>
      </c>
      <c r="H909" s="17">
        <v>8.300267970545978</v>
      </c>
      <c r="I909" s="17">
        <v>13.499334062500001</v>
      </c>
      <c r="J909" s="17">
        <v>10.631033673001415</v>
      </c>
      <c r="V909" s="10">
        <f t="shared" si="13"/>
        <v>-3.600517340564105</v>
      </c>
      <c r="W909" s="10"/>
      <c r="X909" s="10"/>
      <c r="Y909" s="10"/>
    </row>
    <row r="910" spans="2:25" ht="12.75" thickBot="1">
      <c r="B910" s="4">
        <v>1943.12</v>
      </c>
      <c r="C910" s="7">
        <v>11.48</v>
      </c>
      <c r="D910" s="7">
        <v>0.61</v>
      </c>
      <c r="E910" s="7">
        <v>0.94</v>
      </c>
      <c r="F910" s="32">
        <v>17.4</v>
      </c>
      <c r="G910" s="17">
        <v>157.06652298850577</v>
      </c>
      <c r="H910" s="17">
        <v>8.345869252873563</v>
      </c>
      <c r="I910" s="17">
        <v>12.860847701149424</v>
      </c>
      <c r="J910" s="17">
        <v>10.737360316041068</v>
      </c>
      <c r="V910" s="10">
        <f t="shared" si="13"/>
        <v>-3.50685460794341</v>
      </c>
      <c r="W910" s="10"/>
      <c r="X910" s="10"/>
      <c r="Y910" s="10"/>
    </row>
    <row r="911" spans="2:25" ht="12.75" thickBot="1">
      <c r="B911" s="4">
        <v>1944.01</v>
      </c>
      <c r="C911" s="7">
        <v>11.85</v>
      </c>
      <c r="D911" s="7">
        <v>0.613333</v>
      </c>
      <c r="E911" s="7">
        <v>0.936667</v>
      </c>
      <c r="F911" s="32">
        <v>17.4</v>
      </c>
      <c r="G911" s="17">
        <v>162.12877155172416</v>
      </c>
      <c r="H911" s="17">
        <v>8.391470535201151</v>
      </c>
      <c r="I911" s="17">
        <v>12.81524641882184</v>
      </c>
      <c r="J911" s="17">
        <v>11.05241276397747</v>
      </c>
      <c r="V911" s="10">
        <f t="shared" si="13"/>
        <v>-3.770049526340303</v>
      </c>
      <c r="W911" s="10"/>
      <c r="X911" s="10"/>
      <c r="Y911" s="10"/>
    </row>
    <row r="912" spans="2:25" ht="12.75" thickBot="1">
      <c r="B912" s="4">
        <v>1944.02</v>
      </c>
      <c r="C912" s="7">
        <v>11.77</v>
      </c>
      <c r="D912" s="7">
        <v>0.616667</v>
      </c>
      <c r="E912" s="7">
        <v>0.933333</v>
      </c>
      <c r="F912" s="32">
        <v>17.4</v>
      </c>
      <c r="G912" s="17">
        <v>161.0342313218391</v>
      </c>
      <c r="H912" s="17">
        <v>8.43708549928161</v>
      </c>
      <c r="I912" s="17">
        <v>12.76963145474138</v>
      </c>
      <c r="J912" s="17">
        <v>10.947918887724722</v>
      </c>
      <c r="V912" s="10">
        <f t="shared" si="13"/>
        <v>-3.7216994070927196</v>
      </c>
      <c r="W912" s="10"/>
      <c r="X912" s="10"/>
      <c r="Y912" s="10"/>
    </row>
    <row r="913" spans="2:25" ht="12.75" thickBot="1">
      <c r="B913" s="4">
        <v>1944.03</v>
      </c>
      <c r="C913" s="7">
        <v>12.1</v>
      </c>
      <c r="D913" s="7">
        <v>0.62</v>
      </c>
      <c r="E913" s="7">
        <v>0.93</v>
      </c>
      <c r="F913" s="32">
        <v>17.4</v>
      </c>
      <c r="G913" s="17">
        <v>165.54920977011497</v>
      </c>
      <c r="H913" s="17">
        <v>8.482686781609196</v>
      </c>
      <c r="I913" s="17">
        <v>12.724030172413796</v>
      </c>
      <c r="J913" s="17">
        <v>11.22469319618068</v>
      </c>
      <c r="V913" s="10">
        <f aca="true" t="shared" si="14" ref="V913:V976">J931-$O$3</f>
        <v>-2.838813017629681</v>
      </c>
      <c r="W913" s="10"/>
      <c r="X913" s="10"/>
      <c r="Y913" s="10"/>
    </row>
    <row r="914" spans="2:25" ht="12.75" thickBot="1">
      <c r="B914" s="4">
        <v>1944.04</v>
      </c>
      <c r="C914" s="7">
        <v>11.89</v>
      </c>
      <c r="D914" s="7">
        <v>0.623333</v>
      </c>
      <c r="E914" s="7">
        <v>0.926667</v>
      </c>
      <c r="F914" s="32">
        <v>17.5</v>
      </c>
      <c r="G914" s="17">
        <v>161.7464642857143</v>
      </c>
      <c r="H914" s="17">
        <v>8.479554989285713</v>
      </c>
      <c r="I914" s="17">
        <v>12.605980725</v>
      </c>
      <c r="J914" s="17">
        <v>10.938275188239396</v>
      </c>
      <c r="V914" s="10">
        <f t="shared" si="14"/>
        <v>-2.2624152939581226</v>
      </c>
      <c r="W914" s="10"/>
      <c r="X914" s="10"/>
      <c r="Y914" s="10"/>
    </row>
    <row r="915" spans="2:25" ht="12.75" thickBot="1">
      <c r="B915" s="4">
        <v>1944.05</v>
      </c>
      <c r="C915" s="7">
        <v>12.1</v>
      </c>
      <c r="D915" s="7">
        <v>0.626667</v>
      </c>
      <c r="E915" s="7">
        <v>0.923333</v>
      </c>
      <c r="F915" s="32">
        <v>17.5</v>
      </c>
      <c r="G915" s="17">
        <v>164.6032142857143</v>
      </c>
      <c r="H915" s="17">
        <v>8.524909296428572</v>
      </c>
      <c r="I915" s="17">
        <v>12.560626417857142</v>
      </c>
      <c r="J915" s="17">
        <v>11.103736936792618</v>
      </c>
      <c r="V915" s="10">
        <f t="shared" si="14"/>
        <v>-1.78937530747268</v>
      </c>
      <c r="W915" s="10"/>
      <c r="X915" s="10"/>
      <c r="Y915" s="10"/>
    </row>
    <row r="916" spans="2:25" ht="12.75" thickBot="1">
      <c r="B916" s="4">
        <v>1944.06</v>
      </c>
      <c r="C916" s="7">
        <v>12.67</v>
      </c>
      <c r="D916" s="7">
        <v>0.63</v>
      </c>
      <c r="E916" s="7">
        <v>0.92</v>
      </c>
      <c r="F916" s="32">
        <v>17.6</v>
      </c>
      <c r="G916" s="17">
        <v>171.3779474431818</v>
      </c>
      <c r="H916" s="17">
        <v>8.521555397727273</v>
      </c>
      <c r="I916" s="17">
        <v>12.444176136363636</v>
      </c>
      <c r="J916" s="17">
        <v>11.532785272532502</v>
      </c>
      <c r="V916" s="10">
        <f t="shared" si="14"/>
        <v>-1.6167304946095005</v>
      </c>
      <c r="W916" s="10"/>
      <c r="X916" s="10"/>
      <c r="Y916" s="10"/>
    </row>
    <row r="917" spans="2:25" ht="12.75" thickBot="1">
      <c r="B917" s="4">
        <v>1944.07</v>
      </c>
      <c r="C917" s="7">
        <v>13</v>
      </c>
      <c r="D917" s="7">
        <v>0.633333</v>
      </c>
      <c r="E917" s="7">
        <v>0.913333</v>
      </c>
      <c r="F917" s="32">
        <v>17.7</v>
      </c>
      <c r="G917" s="17">
        <v>174.84816384180792</v>
      </c>
      <c r="H917" s="17">
        <v>8.518239396186441</v>
      </c>
      <c r="I917" s="17">
        <v>12.284199848163842</v>
      </c>
      <c r="J917" s="17">
        <v>11.738774750180713</v>
      </c>
      <c r="V917" s="10">
        <f t="shared" si="14"/>
        <v>-1.0139147915877977</v>
      </c>
      <c r="W917" s="10"/>
      <c r="X917" s="10"/>
      <c r="Y917" s="10"/>
    </row>
    <row r="918" spans="2:25" ht="12.75" thickBot="1">
      <c r="B918" s="4">
        <v>1944.08</v>
      </c>
      <c r="C918" s="7">
        <v>12.81</v>
      </c>
      <c r="D918" s="7">
        <v>0.636667</v>
      </c>
      <c r="E918" s="7">
        <v>0.906667</v>
      </c>
      <c r="F918" s="32">
        <v>17.7</v>
      </c>
      <c r="G918" s="17">
        <v>172.2926906779661</v>
      </c>
      <c r="H918" s="17">
        <v>8.563081225282486</v>
      </c>
      <c r="I918" s="17">
        <v>12.194543089689267</v>
      </c>
      <c r="J918" s="17">
        <v>11.541711674209218</v>
      </c>
      <c r="V918" s="10">
        <f t="shared" si="14"/>
        <v>-0.8754114435475557</v>
      </c>
      <c r="W918" s="10"/>
      <c r="X918" s="10"/>
      <c r="Y918" s="10"/>
    </row>
    <row r="919" spans="2:25" ht="12.75" thickBot="1">
      <c r="B919" s="4">
        <v>1944.09</v>
      </c>
      <c r="C919" s="7">
        <v>12.6</v>
      </c>
      <c r="D919" s="7">
        <v>0.64</v>
      </c>
      <c r="E919" s="7">
        <v>0.9</v>
      </c>
      <c r="F919" s="32">
        <v>17.7</v>
      </c>
      <c r="G919" s="17">
        <v>169.46822033898306</v>
      </c>
      <c r="H919" s="17">
        <v>8.607909604519776</v>
      </c>
      <c r="I919" s="17">
        <v>12.104872881355933</v>
      </c>
      <c r="J919" s="17">
        <v>11.32856058469647</v>
      </c>
      <c r="V919" s="10">
        <f t="shared" si="14"/>
        <v>-1.5022045542069282</v>
      </c>
      <c r="W919" s="10"/>
      <c r="X919" s="10"/>
      <c r="Y919" s="10"/>
    </row>
    <row r="920" spans="2:25" ht="12.75" thickBot="1">
      <c r="B920" s="4">
        <v>1944.1</v>
      </c>
      <c r="C920" s="7">
        <v>12.91</v>
      </c>
      <c r="D920" s="7">
        <v>0.64</v>
      </c>
      <c r="E920" s="7">
        <v>0.91</v>
      </c>
      <c r="F920" s="32">
        <v>17.7</v>
      </c>
      <c r="G920" s="17">
        <v>173.63767655367232</v>
      </c>
      <c r="H920" s="17">
        <v>8.607909604519776</v>
      </c>
      <c r="I920" s="17">
        <v>12.239371468926555</v>
      </c>
      <c r="J920" s="17">
        <v>11.583105186279122</v>
      </c>
      <c r="V920" s="10">
        <f t="shared" si="14"/>
        <v>-0.5962355831335451</v>
      </c>
      <c r="W920" s="10"/>
      <c r="X920" s="10"/>
      <c r="Y920" s="10"/>
    </row>
    <row r="921" spans="2:25" ht="12.75" thickBot="1">
      <c r="B921" s="4">
        <v>1944.11</v>
      </c>
      <c r="C921" s="7">
        <v>12.82</v>
      </c>
      <c r="D921" s="7">
        <v>0.64</v>
      </c>
      <c r="E921" s="7">
        <v>0.92</v>
      </c>
      <c r="F921" s="32">
        <v>17.7</v>
      </c>
      <c r="G921" s="17">
        <v>172.42718926553675</v>
      </c>
      <c r="H921" s="17">
        <v>8.607909604519776</v>
      </c>
      <c r="I921" s="17">
        <v>12.373870056497177</v>
      </c>
      <c r="J921" s="17">
        <v>11.478459198055479</v>
      </c>
      <c r="V921" s="10">
        <f t="shared" si="14"/>
        <v>-0.6233547985172834</v>
      </c>
      <c r="W921" s="10"/>
      <c r="X921" s="10"/>
      <c r="Y921" s="10"/>
    </row>
    <row r="922" spans="2:25" ht="12.75" thickBot="1">
      <c r="B922" s="4">
        <v>1944.12</v>
      </c>
      <c r="C922" s="7">
        <v>13.1</v>
      </c>
      <c r="D922" s="7">
        <v>0.64</v>
      </c>
      <c r="E922" s="7">
        <v>0.93</v>
      </c>
      <c r="F922" s="32">
        <v>17.8</v>
      </c>
      <c r="G922" s="17">
        <v>175.20330056179776</v>
      </c>
      <c r="H922" s="17">
        <v>8.559550561797753</v>
      </c>
      <c r="I922" s="17">
        <v>12.43809691011236</v>
      </c>
      <c r="J922" s="17">
        <v>11.638683593355127</v>
      </c>
      <c r="V922" s="10">
        <f t="shared" si="14"/>
        <v>-0.8638910892207221</v>
      </c>
      <c r="W922" s="10"/>
      <c r="X922" s="10"/>
      <c r="Y922" s="10"/>
    </row>
    <row r="923" spans="2:25" ht="12.75" thickBot="1">
      <c r="B923" s="4">
        <v>1945.01</v>
      </c>
      <c r="C923" s="7">
        <v>13.49</v>
      </c>
      <c r="D923" s="7">
        <v>0.643333</v>
      </c>
      <c r="E923" s="7">
        <v>0.94</v>
      </c>
      <c r="F923" s="32">
        <v>17.8</v>
      </c>
      <c r="G923" s="17">
        <v>180.41927668539327</v>
      </c>
      <c r="H923" s="17">
        <v>8.604127096207865</v>
      </c>
      <c r="I923" s="17">
        <v>12.571839887640447</v>
      </c>
      <c r="J923" s="17">
        <v>11.96046343980699</v>
      </c>
      <c r="V923" s="10">
        <f t="shared" si="14"/>
        <v>-2.1289418574403935</v>
      </c>
      <c r="W923" s="10"/>
      <c r="X923" s="10"/>
      <c r="Y923" s="10"/>
    </row>
    <row r="924" spans="2:25" ht="12.75" thickBot="1">
      <c r="B924" s="4">
        <v>1945.02</v>
      </c>
      <c r="C924" s="7">
        <v>13.94</v>
      </c>
      <c r="D924" s="7">
        <v>0.646667</v>
      </c>
      <c r="E924" s="7">
        <v>0.95</v>
      </c>
      <c r="F924" s="32">
        <v>17.8</v>
      </c>
      <c r="G924" s="17">
        <v>186.4377106741573</v>
      </c>
      <c r="H924" s="17">
        <v>8.64871700491573</v>
      </c>
      <c r="I924" s="17">
        <v>12.705582865168537</v>
      </c>
      <c r="J924" s="17">
        <v>12.341753548186313</v>
      </c>
      <c r="V924" s="10">
        <f t="shared" si="14"/>
        <v>-2.652138659406699</v>
      </c>
      <c r="W924" s="10"/>
      <c r="X924" s="10"/>
      <c r="Y924" s="10"/>
    </row>
    <row r="925" spans="2:25" ht="12.75" thickBot="1">
      <c r="B925" s="4">
        <v>1945.03</v>
      </c>
      <c r="C925" s="7">
        <v>13.93</v>
      </c>
      <c r="D925" s="7">
        <v>0.65</v>
      </c>
      <c r="E925" s="7">
        <v>0.96</v>
      </c>
      <c r="F925" s="32">
        <v>17.8</v>
      </c>
      <c r="G925" s="17">
        <v>186.3039676966292</v>
      </c>
      <c r="H925" s="17">
        <v>8.693293539325841</v>
      </c>
      <c r="I925" s="17">
        <v>12.839325842696628</v>
      </c>
      <c r="J925" s="17">
        <v>12.323310311389326</v>
      </c>
      <c r="V925" s="10">
        <f t="shared" si="14"/>
        <v>-4.795810429199824</v>
      </c>
      <c r="W925" s="10"/>
      <c r="X925" s="10"/>
      <c r="Y925" s="10"/>
    </row>
    <row r="926" spans="2:25" ht="12.75" thickBot="1">
      <c r="B926" s="4">
        <v>1945.04</v>
      </c>
      <c r="C926" s="7">
        <v>14.28</v>
      </c>
      <c r="D926" s="7">
        <v>0.65</v>
      </c>
      <c r="E926" s="7">
        <v>0.973333</v>
      </c>
      <c r="F926" s="32">
        <v>17.8</v>
      </c>
      <c r="G926" s="17">
        <v>190.98497191011234</v>
      </c>
      <c r="H926" s="17">
        <v>8.693293539325841</v>
      </c>
      <c r="I926" s="17">
        <v>13.017645354634832</v>
      </c>
      <c r="J926" s="17">
        <v>12.631867236563073</v>
      </c>
      <c r="V926" s="10">
        <f t="shared" si="14"/>
        <v>-5.249475007584412</v>
      </c>
      <c r="W926" s="10"/>
      <c r="X926" s="10"/>
      <c r="Y926" s="10"/>
    </row>
    <row r="927" spans="2:25" ht="12.75" thickBot="1">
      <c r="B927" s="4">
        <v>1945.05</v>
      </c>
      <c r="C927" s="7">
        <v>14.82</v>
      </c>
      <c r="D927" s="7">
        <v>0.65</v>
      </c>
      <c r="E927" s="7">
        <v>0.986667</v>
      </c>
      <c r="F927" s="32">
        <v>17.9</v>
      </c>
      <c r="G927" s="17">
        <v>197.09979050279333</v>
      </c>
      <c r="H927" s="17">
        <v>8.644727653631286</v>
      </c>
      <c r="I927" s="17">
        <v>13.122257692039106</v>
      </c>
      <c r="J927" s="17">
        <v>13.036560628785354</v>
      </c>
      <c r="V927" s="10">
        <f t="shared" si="14"/>
        <v>-5.527034312606167</v>
      </c>
      <c r="W927" s="10"/>
      <c r="X927" s="10"/>
      <c r="Y927" s="10"/>
    </row>
    <row r="928" spans="2:25" ht="12.75" thickBot="1">
      <c r="B928" s="4">
        <v>1945.06</v>
      </c>
      <c r="C928" s="7">
        <v>15.09</v>
      </c>
      <c r="D928" s="7">
        <v>0.65</v>
      </c>
      <c r="E928" s="7">
        <v>1</v>
      </c>
      <c r="F928" s="32">
        <v>18.1</v>
      </c>
      <c r="G928" s="17">
        <v>198.47310082872926</v>
      </c>
      <c r="H928" s="17">
        <v>8.549205801104971</v>
      </c>
      <c r="I928" s="17">
        <v>13.152624309392264</v>
      </c>
      <c r="J928" s="17">
        <v>13.130223361406049</v>
      </c>
      <c r="V928" s="10">
        <f t="shared" si="14"/>
        <v>-5.264298543486756</v>
      </c>
      <c r="W928" s="10"/>
      <c r="X928" s="10"/>
      <c r="Y928" s="10"/>
    </row>
    <row r="929" spans="2:25" ht="12.75" thickBot="1">
      <c r="B929" s="4">
        <v>1945.07</v>
      </c>
      <c r="C929" s="7">
        <v>14.78</v>
      </c>
      <c r="D929" s="7">
        <v>0.653333</v>
      </c>
      <c r="E929" s="7">
        <v>0.996667</v>
      </c>
      <c r="F929" s="32">
        <v>18.1</v>
      </c>
      <c r="G929" s="17">
        <v>194.39578729281766</v>
      </c>
      <c r="H929" s="17">
        <v>8.593043497928177</v>
      </c>
      <c r="I929" s="17">
        <v>13.10878661256906</v>
      </c>
      <c r="J929" s="17">
        <v>12.867028443009156</v>
      </c>
      <c r="V929" s="10">
        <f t="shared" si="14"/>
        <v>-5.167781634613881</v>
      </c>
      <c r="W929" s="10"/>
      <c r="X929" s="10"/>
      <c r="Y929" s="10"/>
    </row>
    <row r="930" spans="2:25" ht="12.75" thickBot="1">
      <c r="B930" s="4">
        <v>1945.08</v>
      </c>
      <c r="C930" s="7">
        <v>14.83</v>
      </c>
      <c r="D930" s="7">
        <v>0.656667</v>
      </c>
      <c r="E930" s="7">
        <v>0.993333</v>
      </c>
      <c r="F930" s="32">
        <v>18.1</v>
      </c>
      <c r="G930" s="17">
        <v>195.05341850828728</v>
      </c>
      <c r="H930" s="17">
        <v>8.63689434737569</v>
      </c>
      <c r="I930" s="17">
        <v>13.064935763121547</v>
      </c>
      <c r="J930" s="17">
        <v>12.91537856225674</v>
      </c>
      <c r="V930" s="10">
        <f t="shared" si="14"/>
        <v>-4.687512655140024</v>
      </c>
      <c r="W930" s="10"/>
      <c r="X930" s="10"/>
      <c r="Y930" s="10"/>
    </row>
    <row r="931" spans="2:25" ht="12.75" thickBot="1">
      <c r="B931" s="4">
        <v>1945.09</v>
      </c>
      <c r="C931" s="7">
        <v>15.84</v>
      </c>
      <c r="D931" s="7">
        <v>0.66</v>
      </c>
      <c r="E931" s="7">
        <v>0.99</v>
      </c>
      <c r="F931" s="32">
        <v>18.1</v>
      </c>
      <c r="G931" s="17">
        <v>208.33756906077346</v>
      </c>
      <c r="H931" s="17">
        <v>8.680732044198894</v>
      </c>
      <c r="I931" s="17">
        <v>13.021098066298341</v>
      </c>
      <c r="J931" s="17">
        <v>13.798264951719778</v>
      </c>
      <c r="V931" s="10">
        <f t="shared" si="14"/>
        <v>-5.349174872848176</v>
      </c>
      <c r="W931" s="10"/>
      <c r="X931" s="10"/>
      <c r="Y931" s="10"/>
    </row>
    <row r="932" spans="2:25" ht="12.75" thickBot="1">
      <c r="B932" s="4">
        <v>1945.1</v>
      </c>
      <c r="C932" s="7">
        <v>16.5</v>
      </c>
      <c r="D932" s="7">
        <v>0.66</v>
      </c>
      <c r="E932" s="7">
        <v>0.98</v>
      </c>
      <c r="F932" s="32">
        <v>18.1</v>
      </c>
      <c r="G932" s="17">
        <v>217.01830110497235</v>
      </c>
      <c r="H932" s="17">
        <v>8.680732044198894</v>
      </c>
      <c r="I932" s="17">
        <v>12.889571823204419</v>
      </c>
      <c r="J932" s="17">
        <v>14.374662675391336</v>
      </c>
      <c r="V932" s="10">
        <f t="shared" si="14"/>
        <v>-5.736252842956787</v>
      </c>
      <c r="W932" s="10"/>
      <c r="X932" s="10"/>
      <c r="Y932" s="10"/>
    </row>
    <row r="933" spans="2:25" ht="12.75" thickBot="1">
      <c r="B933" s="4">
        <v>1945.11</v>
      </c>
      <c r="C933" s="7">
        <v>17.04</v>
      </c>
      <c r="D933" s="7">
        <v>0.66</v>
      </c>
      <c r="E933" s="7">
        <v>0.97</v>
      </c>
      <c r="F933" s="32">
        <v>18.1</v>
      </c>
      <c r="G933" s="17">
        <v>224.12071823204417</v>
      </c>
      <c r="H933" s="17">
        <v>8.680732044198894</v>
      </c>
      <c r="I933" s="17">
        <v>12.758045580110496</v>
      </c>
      <c r="J933" s="17">
        <v>14.84770266187678</v>
      </c>
      <c r="V933" s="10">
        <f t="shared" si="14"/>
        <v>-5.903403695660925</v>
      </c>
      <c r="W933" s="10"/>
      <c r="X933" s="10"/>
      <c r="Y933" s="10"/>
    </row>
    <row r="934" spans="2:25" ht="12.75" thickBot="1">
      <c r="B934" s="4">
        <v>1945.12</v>
      </c>
      <c r="C934" s="7">
        <v>17.33</v>
      </c>
      <c r="D934" s="7">
        <v>0.66</v>
      </c>
      <c r="E934" s="7">
        <v>0.96</v>
      </c>
      <c r="F934" s="32">
        <v>18.2</v>
      </c>
      <c r="G934" s="17">
        <v>226.68258928571424</v>
      </c>
      <c r="H934" s="17">
        <v>8.633035714285715</v>
      </c>
      <c r="I934" s="17">
        <v>12.557142857142857</v>
      </c>
      <c r="J934" s="17">
        <v>15.020347474739959</v>
      </c>
      <c r="V934" s="10">
        <f t="shared" si="14"/>
        <v>-5.554362114297369</v>
      </c>
      <c r="W934" s="10"/>
      <c r="X934" s="10"/>
      <c r="Y934" s="10"/>
    </row>
    <row r="935" spans="2:25" ht="12.75" thickBot="1">
      <c r="B935" s="4">
        <v>1946.01</v>
      </c>
      <c r="C935" s="7">
        <v>18.02</v>
      </c>
      <c r="D935" s="7">
        <v>0.666667</v>
      </c>
      <c r="E935" s="7">
        <v>0.94</v>
      </c>
      <c r="F935" s="32">
        <v>18.2</v>
      </c>
      <c r="G935" s="17">
        <v>235.7080357142857</v>
      </c>
      <c r="H935" s="17">
        <v>8.720242455357145</v>
      </c>
      <c r="I935" s="17">
        <v>12.295535714285712</v>
      </c>
      <c r="J935" s="17">
        <v>15.623163177761661</v>
      </c>
      <c r="V935" s="10">
        <f t="shared" si="14"/>
        <v>-4.940631415995096</v>
      </c>
      <c r="W935" s="10"/>
      <c r="X935" s="10"/>
      <c r="Y935" s="10"/>
    </row>
    <row r="936" spans="2:25" ht="12.75" thickBot="1">
      <c r="B936" s="4">
        <v>1946.02</v>
      </c>
      <c r="C936" s="7">
        <v>18.07</v>
      </c>
      <c r="D936" s="7">
        <v>0.673333</v>
      </c>
      <c r="E936" s="7">
        <v>0.92</v>
      </c>
      <c r="F936" s="32">
        <v>18.1</v>
      </c>
      <c r="G936" s="17">
        <v>237.66792127071824</v>
      </c>
      <c r="H936" s="17">
        <v>8.85609598411602</v>
      </c>
      <c r="I936" s="17">
        <v>12.100414364640883</v>
      </c>
      <c r="J936" s="17">
        <v>15.761666525801903</v>
      </c>
      <c r="V936" s="10">
        <f t="shared" si="14"/>
        <v>-5.299605614019631</v>
      </c>
      <c r="W936" s="10"/>
      <c r="X936" s="10"/>
      <c r="Y936" s="10"/>
    </row>
    <row r="937" spans="2:25" ht="12.75" thickBot="1">
      <c r="B937" s="4">
        <v>1946.03</v>
      </c>
      <c r="C937" s="7">
        <v>17.53</v>
      </c>
      <c r="D937" s="7">
        <v>0.68</v>
      </c>
      <c r="E937" s="7">
        <v>0.9</v>
      </c>
      <c r="F937" s="32">
        <v>18.3</v>
      </c>
      <c r="G937" s="17">
        <v>228.04566256830603</v>
      </c>
      <c r="H937" s="17">
        <v>8.84603825136612</v>
      </c>
      <c r="I937" s="17">
        <v>11.707991803278688</v>
      </c>
      <c r="J937" s="17">
        <v>15.13487341514253</v>
      </c>
      <c r="V937" s="10">
        <f t="shared" si="14"/>
        <v>-5.809614952120629</v>
      </c>
      <c r="W937" s="10"/>
      <c r="X937" s="10"/>
      <c r="Y937" s="10"/>
    </row>
    <row r="938" spans="2:25" ht="12.75" thickBot="1">
      <c r="B938" s="4">
        <v>1946.04</v>
      </c>
      <c r="C938" s="7">
        <v>18.66</v>
      </c>
      <c r="D938" s="7">
        <v>0.68</v>
      </c>
      <c r="E938" s="7">
        <v>0.88</v>
      </c>
      <c r="F938" s="32">
        <v>18.4</v>
      </c>
      <c r="G938" s="17">
        <v>241.4264266304348</v>
      </c>
      <c r="H938" s="17">
        <v>8.79796195652174</v>
      </c>
      <c r="I938" s="17">
        <v>11.385597826086958</v>
      </c>
      <c r="J938" s="17">
        <v>16.040842386215914</v>
      </c>
      <c r="V938" s="10">
        <f t="shared" si="14"/>
        <v>-5.504415926594676</v>
      </c>
      <c r="W938" s="10"/>
      <c r="X938" s="10"/>
      <c r="Y938" s="10"/>
    </row>
    <row r="939" spans="2:25" ht="12.75" thickBot="1">
      <c r="B939" s="4">
        <v>1946.05</v>
      </c>
      <c r="C939" s="7">
        <v>18.7</v>
      </c>
      <c r="D939" s="7">
        <v>0.68</v>
      </c>
      <c r="E939" s="7">
        <v>0.86</v>
      </c>
      <c r="F939" s="32">
        <v>18.5</v>
      </c>
      <c r="G939" s="17">
        <v>240.63614864864866</v>
      </c>
      <c r="H939" s="17">
        <v>8.750405405405406</v>
      </c>
      <c r="I939" s="17">
        <v>11.066689189189189</v>
      </c>
      <c r="J939" s="17">
        <v>16.013723170832176</v>
      </c>
      <c r="V939" s="10">
        <f t="shared" si="14"/>
        <v>-5.661670644510394</v>
      </c>
      <c r="W939" s="10"/>
      <c r="X939" s="10"/>
      <c r="Y939" s="10"/>
    </row>
    <row r="940" spans="2:25" ht="12.75" thickBot="1">
      <c r="B940" s="4">
        <v>1946.06</v>
      </c>
      <c r="C940" s="7">
        <v>18.58</v>
      </c>
      <c r="D940" s="7">
        <v>0.68</v>
      </c>
      <c r="E940" s="7">
        <v>0.84</v>
      </c>
      <c r="F940" s="32">
        <v>18.7</v>
      </c>
      <c r="G940" s="17">
        <v>236.53482620320852</v>
      </c>
      <c r="H940" s="17">
        <v>8.656818181818183</v>
      </c>
      <c r="I940" s="17">
        <v>10.693716577540107</v>
      </c>
      <c r="J940" s="17">
        <v>15.773186880128737</v>
      </c>
      <c r="V940" s="10">
        <f t="shared" si="14"/>
        <v>-5.956165437380273</v>
      </c>
      <c r="W940" s="10"/>
      <c r="X940" s="10"/>
      <c r="Y940" s="10"/>
    </row>
    <row r="941" spans="2:25" ht="12.75" thickBot="1">
      <c r="B941" s="4">
        <v>1946.07</v>
      </c>
      <c r="C941" s="7">
        <v>18.05</v>
      </c>
      <c r="D941" s="7">
        <v>0.683333</v>
      </c>
      <c r="E941" s="7">
        <v>0.856667</v>
      </c>
      <c r="F941" s="32">
        <v>19.8</v>
      </c>
      <c r="G941" s="17">
        <v>217.02162247474746</v>
      </c>
      <c r="H941" s="17">
        <v>8.215957692550504</v>
      </c>
      <c r="I941" s="17">
        <v>10.300014529671715</v>
      </c>
      <c r="J941" s="17">
        <v>14.508136111909065</v>
      </c>
      <c r="V941" s="10">
        <f t="shared" si="14"/>
        <v>-6.217735312029138</v>
      </c>
      <c r="W941" s="10"/>
      <c r="X941" s="10"/>
      <c r="Y941" s="10"/>
    </row>
    <row r="942" spans="2:25" ht="12.75" thickBot="1">
      <c r="B942" s="4">
        <v>1946.08</v>
      </c>
      <c r="C942" s="7">
        <v>17.7</v>
      </c>
      <c r="D942" s="7">
        <v>0.686667</v>
      </c>
      <c r="E942" s="7">
        <v>0.873333</v>
      </c>
      <c r="F942" s="32">
        <v>20.2</v>
      </c>
      <c r="G942" s="17">
        <v>208.5993193069307</v>
      </c>
      <c r="H942" s="17">
        <v>8.09255755878713</v>
      </c>
      <c r="I942" s="17">
        <v>10.292467193688118</v>
      </c>
      <c r="J942" s="17">
        <v>13.98493930994276</v>
      </c>
      <c r="V942" s="10">
        <f t="shared" si="14"/>
        <v>-6.63731680020528</v>
      </c>
      <c r="W942" s="10"/>
      <c r="X942" s="10"/>
      <c r="Y942" s="10"/>
    </row>
    <row r="943" spans="2:25" ht="12.75" thickBot="1">
      <c r="B943" s="4">
        <v>1946.09</v>
      </c>
      <c r="C943" s="7">
        <v>15.09</v>
      </c>
      <c r="D943" s="7">
        <v>0.69</v>
      </c>
      <c r="E943" s="7">
        <v>0.89</v>
      </c>
      <c r="F943" s="32">
        <v>20.4</v>
      </c>
      <c r="G943" s="17">
        <v>176.09623161764708</v>
      </c>
      <c r="H943" s="17">
        <v>8.052113970588234</v>
      </c>
      <c r="I943" s="17">
        <v>10.386060049019608</v>
      </c>
      <c r="J943" s="17">
        <v>11.841267540149635</v>
      </c>
      <c r="V943" s="10">
        <f t="shared" si="14"/>
        <v>-6.450397359859787</v>
      </c>
      <c r="W943" s="10"/>
      <c r="X943" s="10"/>
      <c r="Y943" s="10"/>
    </row>
    <row r="944" spans="2:25" ht="12.75" thickBot="1">
      <c r="B944" s="4">
        <v>1946.1</v>
      </c>
      <c r="C944" s="7">
        <v>14.75</v>
      </c>
      <c r="D944" s="7">
        <v>0.696667</v>
      </c>
      <c r="E944" s="7">
        <v>0.946667</v>
      </c>
      <c r="F944" s="32">
        <v>20.8</v>
      </c>
      <c r="G944" s="17">
        <v>168.818359375</v>
      </c>
      <c r="H944" s="17">
        <v>7.9735715234375</v>
      </c>
      <c r="I944" s="17">
        <v>10.834899648437501</v>
      </c>
      <c r="J944" s="17">
        <v>11.387602961765047</v>
      </c>
      <c r="V944" s="10">
        <f t="shared" si="14"/>
        <v>-5.857593487324843</v>
      </c>
      <c r="W944" s="10"/>
      <c r="X944" s="10"/>
      <c r="Y944" s="10"/>
    </row>
    <row r="945" spans="2:25" ht="12.75" thickBot="1">
      <c r="B945" s="4">
        <v>1946.11</v>
      </c>
      <c r="C945" s="7">
        <v>14.69</v>
      </c>
      <c r="D945" s="7">
        <v>0.703333</v>
      </c>
      <c r="E945" s="7">
        <v>1.00333</v>
      </c>
      <c r="F945" s="32">
        <v>21.3</v>
      </c>
      <c r="G945" s="17">
        <v>164.18488849765257</v>
      </c>
      <c r="H945" s="17">
        <v>7.8609019865023475</v>
      </c>
      <c r="I945" s="17">
        <v>11.213861414319249</v>
      </c>
      <c r="J945" s="17">
        <v>11.110043656743292</v>
      </c>
      <c r="V945" s="10">
        <f t="shared" si="14"/>
        <v>-5.3960452713650255</v>
      </c>
      <c r="W945" s="10"/>
      <c r="X945" s="10"/>
      <c r="Y945" s="10"/>
    </row>
    <row r="946" spans="2:25" ht="12.75" thickBot="1">
      <c r="B946" s="4">
        <v>1946.12</v>
      </c>
      <c r="C946" s="7">
        <v>15.13</v>
      </c>
      <c r="D946" s="7">
        <v>0.71</v>
      </c>
      <c r="E946" s="7">
        <v>1.06</v>
      </c>
      <c r="F946" s="32">
        <v>21.5</v>
      </c>
      <c r="G946" s="17">
        <v>167.52956395348838</v>
      </c>
      <c r="H946" s="17">
        <v>7.861598837209302</v>
      </c>
      <c r="I946" s="17">
        <v>11.73703488372093</v>
      </c>
      <c r="J946" s="17">
        <v>11.372779425862703</v>
      </c>
      <c r="V946" s="10">
        <f t="shared" si="14"/>
        <v>-5.053182212825616</v>
      </c>
      <c r="W946" s="10"/>
      <c r="X946" s="10"/>
      <c r="Y946" s="10"/>
    </row>
    <row r="947" spans="2:25" ht="12.75" thickBot="1">
      <c r="B947" s="4">
        <v>1947.01</v>
      </c>
      <c r="C947" s="7">
        <v>15.21</v>
      </c>
      <c r="D947" s="7">
        <v>0.713333</v>
      </c>
      <c r="E947" s="7">
        <v>1.13</v>
      </c>
      <c r="F947" s="32">
        <v>21.5</v>
      </c>
      <c r="G947" s="17">
        <v>168.41537790697677</v>
      </c>
      <c r="H947" s="17">
        <v>7.898504061046511</v>
      </c>
      <c r="I947" s="17">
        <v>12.512122093023253</v>
      </c>
      <c r="J947" s="17">
        <v>11.469296334735578</v>
      </c>
      <c r="V947" s="10">
        <f t="shared" si="14"/>
        <v>-5.5024562301685265</v>
      </c>
      <c r="W947" s="10"/>
      <c r="X947" s="10"/>
      <c r="Y947" s="10"/>
    </row>
    <row r="948" spans="2:25" ht="12.75" thickBot="1">
      <c r="B948" s="4">
        <v>1947.02</v>
      </c>
      <c r="C948" s="7">
        <v>15.8</v>
      </c>
      <c r="D948" s="7">
        <v>0.716667</v>
      </c>
      <c r="E948" s="7">
        <v>1.2</v>
      </c>
      <c r="F948" s="32">
        <v>21.5</v>
      </c>
      <c r="G948" s="17">
        <v>174.9482558139535</v>
      </c>
      <c r="H948" s="17">
        <v>7.93542035755814</v>
      </c>
      <c r="I948" s="17">
        <v>13.287209302325582</v>
      </c>
      <c r="J948" s="17">
        <v>11.949565314209435</v>
      </c>
      <c r="V948" s="10">
        <f t="shared" si="14"/>
        <v>-5.913521306871326</v>
      </c>
      <c r="W948" s="10"/>
      <c r="X948" s="10"/>
      <c r="Y948" s="10"/>
    </row>
    <row r="949" spans="2:25" ht="12.75" thickBot="1">
      <c r="B949" s="4">
        <v>1947.03</v>
      </c>
      <c r="C949" s="7">
        <v>15.16</v>
      </c>
      <c r="D949" s="7">
        <v>0.72</v>
      </c>
      <c r="E949" s="7">
        <v>1.27</v>
      </c>
      <c r="F949" s="32">
        <v>21.9</v>
      </c>
      <c r="G949" s="17">
        <v>164.79577625570778</v>
      </c>
      <c r="H949" s="17">
        <v>7.826712328767123</v>
      </c>
      <c r="I949" s="17">
        <v>13.80545091324201</v>
      </c>
      <c r="J949" s="17">
        <v>11.287903096501283</v>
      </c>
      <c r="V949" s="10">
        <f t="shared" si="14"/>
        <v>-6.084064279950301</v>
      </c>
      <c r="W949" s="10"/>
      <c r="X949" s="10"/>
      <c r="Y949" s="10"/>
    </row>
    <row r="950" spans="2:25" ht="12.75" thickBot="1">
      <c r="B950" s="4">
        <v>1947.04</v>
      </c>
      <c r="C950" s="7">
        <v>14.6</v>
      </c>
      <c r="D950" s="7">
        <v>0.733333</v>
      </c>
      <c r="E950" s="7">
        <v>1.32667</v>
      </c>
      <c r="F950" s="32">
        <v>21.9</v>
      </c>
      <c r="G950" s="17">
        <v>158.70833333333334</v>
      </c>
      <c r="H950" s="17">
        <v>7.971647822488586</v>
      </c>
      <c r="I950" s="17">
        <v>14.421478396118722</v>
      </c>
      <c r="J950" s="17">
        <v>10.900825126392672</v>
      </c>
      <c r="V950" s="10">
        <f t="shared" si="14"/>
        <v>-5.8116681601799645</v>
      </c>
      <c r="W950" s="10"/>
      <c r="X950" s="10"/>
      <c r="Y950" s="10"/>
    </row>
    <row r="951" spans="2:25" ht="12.75" thickBot="1">
      <c r="B951" s="4">
        <v>1947.05</v>
      </c>
      <c r="C951" s="7">
        <v>14.34</v>
      </c>
      <c r="D951" s="7">
        <v>0.746667</v>
      </c>
      <c r="E951" s="7">
        <v>1.38333</v>
      </c>
      <c r="F951" s="32">
        <v>21.9</v>
      </c>
      <c r="G951" s="17">
        <v>155.88202054794522</v>
      </c>
      <c r="H951" s="17">
        <v>8.116594186643836</v>
      </c>
      <c r="I951" s="17">
        <v>15.037397174657535</v>
      </c>
      <c r="J951" s="17">
        <v>10.733674273688534</v>
      </c>
      <c r="V951" s="10">
        <f t="shared" si="14"/>
        <v>-6.38898176371389</v>
      </c>
      <c r="W951" s="10"/>
      <c r="X951" s="10"/>
      <c r="Y951" s="10"/>
    </row>
    <row r="952" spans="2:25" ht="12.75" thickBot="1">
      <c r="B952" s="4">
        <v>1947.06</v>
      </c>
      <c r="C952" s="7">
        <v>14.84</v>
      </c>
      <c r="D952" s="7">
        <v>0.76</v>
      </c>
      <c r="E952" s="7">
        <v>1.44</v>
      </c>
      <c r="F952" s="32">
        <v>22</v>
      </c>
      <c r="G952" s="17">
        <v>160.58397727272725</v>
      </c>
      <c r="H952" s="17">
        <v>8.223977272727273</v>
      </c>
      <c r="I952" s="17">
        <v>15.582272727272727</v>
      </c>
      <c r="J952" s="17">
        <v>11.08271585505209</v>
      </c>
      <c r="V952" s="10">
        <f t="shared" si="14"/>
        <v>-6.4774250304485435</v>
      </c>
      <c r="W952" s="10"/>
      <c r="X952" s="10"/>
      <c r="Y952" s="10"/>
    </row>
    <row r="953" spans="2:25" ht="12.75" thickBot="1">
      <c r="B953" s="4">
        <v>1947.07</v>
      </c>
      <c r="C953" s="7">
        <v>15.77</v>
      </c>
      <c r="D953" s="7">
        <v>0.77</v>
      </c>
      <c r="E953" s="7">
        <v>1.47667</v>
      </c>
      <c r="F953" s="32">
        <v>22.2</v>
      </c>
      <c r="G953" s="17">
        <v>169.1101632882883</v>
      </c>
      <c r="H953" s="17">
        <v>8.257122747747749</v>
      </c>
      <c r="I953" s="17">
        <v>15.835123958333332</v>
      </c>
      <c r="J953" s="17">
        <v>11.696446553354363</v>
      </c>
      <c r="V953" s="10">
        <f t="shared" si="14"/>
        <v>-6.388792211310481</v>
      </c>
      <c r="W953" s="10"/>
      <c r="X953" s="10"/>
      <c r="Y953" s="10"/>
    </row>
    <row r="954" spans="2:25" ht="12.75" thickBot="1">
      <c r="B954" s="4">
        <v>1947.08</v>
      </c>
      <c r="C954" s="7">
        <v>15.46</v>
      </c>
      <c r="D954" s="7">
        <v>0.78</v>
      </c>
      <c r="E954" s="7">
        <v>1.51333</v>
      </c>
      <c r="F954" s="32">
        <v>22.5</v>
      </c>
      <c r="G954" s="17">
        <v>163.5753888888889</v>
      </c>
      <c r="H954" s="17">
        <v>8.252833333333333</v>
      </c>
      <c r="I954" s="17">
        <v>16.01187213888889</v>
      </c>
      <c r="J954" s="17">
        <v>11.337472355329828</v>
      </c>
      <c r="V954" s="10">
        <f t="shared" si="14"/>
        <v>-6.764560828779402</v>
      </c>
      <c r="W954" s="10"/>
      <c r="X954" s="10"/>
      <c r="Y954" s="10"/>
    </row>
    <row r="955" spans="2:25" ht="12.75" thickBot="1">
      <c r="B955" s="4">
        <v>1947.09</v>
      </c>
      <c r="C955" s="7">
        <v>15.06</v>
      </c>
      <c r="D955" s="7">
        <v>0.79</v>
      </c>
      <c r="E955" s="7">
        <v>1.55</v>
      </c>
      <c r="F955" s="32">
        <v>23</v>
      </c>
      <c r="G955" s="17">
        <v>155.8791847826087</v>
      </c>
      <c r="H955" s="17">
        <v>8.176929347826087</v>
      </c>
      <c r="I955" s="17">
        <v>16.043342391304346</v>
      </c>
      <c r="J955" s="17">
        <v>10.82746301722883</v>
      </c>
      <c r="V955" s="10">
        <f t="shared" si="14"/>
        <v>-6.735745478108537</v>
      </c>
      <c r="W955" s="10"/>
      <c r="X955" s="10"/>
      <c r="Y955" s="10"/>
    </row>
    <row r="956" spans="2:25" ht="12.75" thickBot="1">
      <c r="B956" s="4">
        <v>1947.1</v>
      </c>
      <c r="C956" s="7">
        <v>15.45</v>
      </c>
      <c r="D956" s="7">
        <v>0.806667</v>
      </c>
      <c r="E956" s="7">
        <v>1.57</v>
      </c>
      <c r="F956" s="32">
        <v>23</v>
      </c>
      <c r="G956" s="17">
        <v>159.91589673913043</v>
      </c>
      <c r="H956" s="17">
        <v>8.349441855978261</v>
      </c>
      <c r="I956" s="17">
        <v>16.250353260869566</v>
      </c>
      <c r="J956" s="17">
        <v>11.132662042754783</v>
      </c>
      <c r="V956" s="10">
        <f t="shared" si="14"/>
        <v>-6.853438101805402</v>
      </c>
      <c r="W956" s="10"/>
      <c r="X956" s="10"/>
      <c r="Y956" s="10"/>
    </row>
    <row r="957" spans="2:25" ht="12.75" thickBot="1">
      <c r="B957" s="4">
        <v>1947.11</v>
      </c>
      <c r="C957" s="7">
        <v>15.27</v>
      </c>
      <c r="D957" s="7">
        <v>0.823333</v>
      </c>
      <c r="E957" s="7">
        <v>1.59</v>
      </c>
      <c r="F957" s="32">
        <v>23.1</v>
      </c>
      <c r="G957" s="17">
        <v>157.36858766233766</v>
      </c>
      <c r="H957" s="17">
        <v>8.485052481060606</v>
      </c>
      <c r="I957" s="17">
        <v>16.38612012987013</v>
      </c>
      <c r="J957" s="17">
        <v>10.975407324839065</v>
      </c>
      <c r="V957" s="10">
        <f t="shared" si="14"/>
        <v>-6.944782882953648</v>
      </c>
      <c r="W957" s="10"/>
      <c r="X957" s="10"/>
      <c r="Y957" s="10"/>
    </row>
    <row r="958" spans="2:25" ht="12.75" thickBot="1">
      <c r="B958" s="4">
        <v>1947.12</v>
      </c>
      <c r="C958" s="7">
        <v>15.03</v>
      </c>
      <c r="D958" s="7">
        <v>0.84</v>
      </c>
      <c r="E958" s="7">
        <v>1.61</v>
      </c>
      <c r="F958" s="32">
        <v>23.4</v>
      </c>
      <c r="G958" s="17">
        <v>152.909375</v>
      </c>
      <c r="H958" s="17">
        <v>8.545833333333334</v>
      </c>
      <c r="I958" s="17">
        <v>16.37951388888889</v>
      </c>
      <c r="J958" s="17">
        <v>10.680912531969186</v>
      </c>
      <c r="V958" s="10">
        <f t="shared" si="14"/>
        <v>-7.569359025929929</v>
      </c>
      <c r="W958" s="10"/>
      <c r="X958" s="10"/>
      <c r="Y958" s="10"/>
    </row>
    <row r="959" spans="2:25" ht="12.75" thickBot="1">
      <c r="B959" s="4">
        <v>1948.01</v>
      </c>
      <c r="C959" s="7">
        <v>14.83</v>
      </c>
      <c r="D959" s="7">
        <v>0.843333</v>
      </c>
      <c r="E959" s="7">
        <v>1.64333</v>
      </c>
      <c r="F959" s="32">
        <v>23.7</v>
      </c>
      <c r="G959" s="17">
        <v>148.9648470464135</v>
      </c>
      <c r="H959" s="17">
        <v>8.471137650316455</v>
      </c>
      <c r="I959" s="17">
        <v>16.50697249472574</v>
      </c>
      <c r="J959" s="17">
        <v>10.419342657320321</v>
      </c>
      <c r="V959" s="10">
        <f t="shared" si="14"/>
        <v>-7.032039875985539</v>
      </c>
      <c r="W959" s="10"/>
      <c r="X959" s="10"/>
      <c r="Y959" s="10"/>
    </row>
    <row r="960" spans="2:25" ht="12.75" thickBot="1">
      <c r="B960" s="4">
        <v>1948.02</v>
      </c>
      <c r="C960" s="7">
        <v>14.1</v>
      </c>
      <c r="D960" s="7">
        <v>0.846667</v>
      </c>
      <c r="E960" s="7">
        <v>1.67667</v>
      </c>
      <c r="F960" s="32">
        <v>23.5</v>
      </c>
      <c r="G960" s="17">
        <v>142.8375</v>
      </c>
      <c r="H960" s="17">
        <v>8.57700692287234</v>
      </c>
      <c r="I960" s="17">
        <v>16.98520220744681</v>
      </c>
      <c r="J960" s="17">
        <v>9.999761169144179</v>
      </c>
      <c r="V960" s="10">
        <f t="shared" si="14"/>
        <v>-6.785729331270231</v>
      </c>
      <c r="W960" s="10"/>
      <c r="X960" s="10"/>
      <c r="Y960" s="10"/>
    </row>
    <row r="961" spans="2:25" ht="12.75" thickBot="1">
      <c r="B961" s="4">
        <v>1948.03</v>
      </c>
      <c r="C961" s="7">
        <v>14.3</v>
      </c>
      <c r="D961" s="7">
        <v>0.85</v>
      </c>
      <c r="E961" s="7">
        <v>1.71</v>
      </c>
      <c r="F961" s="32">
        <v>23.4</v>
      </c>
      <c r="G961" s="17">
        <v>145.4826388888889</v>
      </c>
      <c r="H961" s="17">
        <v>8.647569444444445</v>
      </c>
      <c r="I961" s="17">
        <v>17.396874999999998</v>
      </c>
      <c r="J961" s="17">
        <v>10.186680609489672</v>
      </c>
      <c r="V961" s="10">
        <f t="shared" si="14"/>
        <v>-6.7530296076111735</v>
      </c>
      <c r="W961" s="10"/>
      <c r="X961" s="10"/>
      <c r="Y961" s="10"/>
    </row>
    <row r="962" spans="2:25" ht="12.75" thickBot="1">
      <c r="B962" s="4">
        <v>1948.04</v>
      </c>
      <c r="C962" s="7">
        <v>15.4</v>
      </c>
      <c r="D962" s="7">
        <v>0.85</v>
      </c>
      <c r="E962" s="7">
        <v>1.76</v>
      </c>
      <c r="F962" s="32">
        <v>23.8</v>
      </c>
      <c r="G962" s="17">
        <v>154.04044117647058</v>
      </c>
      <c r="H962" s="17">
        <v>8.502232142857142</v>
      </c>
      <c r="I962" s="17">
        <v>17.604621848739495</v>
      </c>
      <c r="J962" s="17">
        <v>10.779484482024616</v>
      </c>
      <c r="V962" s="10">
        <f t="shared" si="14"/>
        <v>-6.46722712457732</v>
      </c>
      <c r="W962" s="10"/>
      <c r="X962" s="10"/>
      <c r="Y962" s="10"/>
    </row>
    <row r="963" spans="2:25" ht="12.75" thickBot="1">
      <c r="B963" s="4">
        <v>1948.05</v>
      </c>
      <c r="C963" s="7">
        <v>16.15</v>
      </c>
      <c r="D963" s="7">
        <v>0.85</v>
      </c>
      <c r="E963" s="7">
        <v>1.81</v>
      </c>
      <c r="F963" s="32">
        <v>23.9</v>
      </c>
      <c r="G963" s="17">
        <v>160.8665010460251</v>
      </c>
      <c r="H963" s="17">
        <v>8.466657949790795</v>
      </c>
      <c r="I963" s="17">
        <v>18.029001046025105</v>
      </c>
      <c r="J963" s="17">
        <v>11.241032697984433</v>
      </c>
      <c r="V963" s="10">
        <f t="shared" si="14"/>
        <v>-6.421216957698823</v>
      </c>
      <c r="W963" s="10"/>
      <c r="X963" s="10"/>
      <c r="Y963" s="10"/>
    </row>
    <row r="964" spans="2:25" ht="12.75" thickBot="1">
      <c r="B964" s="4">
        <v>1948.06</v>
      </c>
      <c r="C964" s="7">
        <v>16.82</v>
      </c>
      <c r="D964" s="7">
        <v>0.85</v>
      </c>
      <c r="E964" s="7">
        <v>1.86</v>
      </c>
      <c r="F964" s="32">
        <v>24.1</v>
      </c>
      <c r="G964" s="17">
        <v>166.14984439834026</v>
      </c>
      <c r="H964" s="17">
        <v>8.396395228215768</v>
      </c>
      <c r="I964" s="17">
        <v>18.37328838174274</v>
      </c>
      <c r="J964" s="17">
        <v>11.583895756523843</v>
      </c>
      <c r="V964" s="10">
        <f t="shared" si="14"/>
        <v>-6.107747065218321</v>
      </c>
      <c r="W964" s="10"/>
      <c r="X964" s="10"/>
      <c r="Y964" s="10"/>
    </row>
    <row r="965" spans="2:25" ht="12.75" thickBot="1">
      <c r="B965" s="4">
        <v>1948.07</v>
      </c>
      <c r="C965" s="7">
        <v>16.42</v>
      </c>
      <c r="D965" s="7">
        <v>0.856667</v>
      </c>
      <c r="E965" s="7">
        <v>1.93</v>
      </c>
      <c r="F965" s="32">
        <v>24.4</v>
      </c>
      <c r="G965" s="17">
        <v>160.20435450819676</v>
      </c>
      <c r="H965" s="17">
        <v>8.358208511782786</v>
      </c>
      <c r="I965" s="17">
        <v>18.830353483606558</v>
      </c>
      <c r="J965" s="17">
        <v>11.134621739180933</v>
      </c>
      <c r="V965" s="10">
        <f t="shared" si="14"/>
        <v>-5.891344669601557</v>
      </c>
      <c r="W965" s="10"/>
      <c r="X965" s="10"/>
      <c r="Y965" s="10"/>
    </row>
    <row r="966" spans="2:25" ht="12.75" thickBot="1">
      <c r="B966" s="4">
        <v>1948.08</v>
      </c>
      <c r="C966" s="7">
        <v>15.94</v>
      </c>
      <c r="D966" s="7">
        <v>0.863333</v>
      </c>
      <c r="E966" s="7">
        <v>2</v>
      </c>
      <c r="F966" s="32">
        <v>24.5</v>
      </c>
      <c r="G966" s="17">
        <v>154.88637755102042</v>
      </c>
      <c r="H966" s="17">
        <v>8.38886580867347</v>
      </c>
      <c r="I966" s="17">
        <v>19.433673469387756</v>
      </c>
      <c r="J966" s="17">
        <v>10.723556662478133</v>
      </c>
      <c r="V966" s="10">
        <f t="shared" si="14"/>
        <v>-5.725513902617786</v>
      </c>
      <c r="W966" s="10"/>
      <c r="X966" s="10"/>
      <c r="Y966" s="10"/>
    </row>
    <row r="967" spans="2:25" ht="12.75" thickBot="1">
      <c r="B967" s="4">
        <v>1948.09</v>
      </c>
      <c r="C967" s="7">
        <v>15.76</v>
      </c>
      <c r="D967" s="7">
        <v>0.87</v>
      </c>
      <c r="E967" s="7">
        <v>2.07</v>
      </c>
      <c r="F967" s="32">
        <v>24.5</v>
      </c>
      <c r="G967" s="17">
        <v>153.1373469387755</v>
      </c>
      <c r="H967" s="17">
        <v>8.453647959183673</v>
      </c>
      <c r="I967" s="17">
        <v>20.113852040816326</v>
      </c>
      <c r="J967" s="17">
        <v>10.553013689399158</v>
      </c>
      <c r="V967" s="10">
        <f t="shared" si="14"/>
        <v>-5.726131446373211</v>
      </c>
      <c r="W967" s="10"/>
      <c r="X967" s="10"/>
      <c r="Y967" s="10"/>
    </row>
    <row r="968" spans="2:25" ht="12.75" thickBot="1">
      <c r="B968" s="4">
        <v>1948.1</v>
      </c>
      <c r="C968" s="7">
        <v>16.19</v>
      </c>
      <c r="D968" s="7">
        <v>0.89</v>
      </c>
      <c r="E968" s="7">
        <v>2.14333</v>
      </c>
      <c r="F968" s="32">
        <v>24.4</v>
      </c>
      <c r="G968" s="17">
        <v>157.96032274590166</v>
      </c>
      <c r="H968" s="17">
        <v>8.683427254098362</v>
      </c>
      <c r="I968" s="17">
        <v>20.91174172643443</v>
      </c>
      <c r="J968" s="17">
        <v>10.825409809169495</v>
      </c>
      <c r="V968" s="10">
        <f t="shared" si="14"/>
        <v>-5.459056368393373</v>
      </c>
      <c r="W968" s="10"/>
      <c r="X968" s="10"/>
      <c r="Y968" s="10"/>
    </row>
    <row r="969" spans="2:25" ht="12.75" thickBot="1">
      <c r="B969" s="4">
        <v>1948.11</v>
      </c>
      <c r="C969" s="7">
        <v>15.29</v>
      </c>
      <c r="D969" s="7">
        <v>0.91</v>
      </c>
      <c r="E969" s="7">
        <v>2.21667</v>
      </c>
      <c r="F969" s="32">
        <v>24.2</v>
      </c>
      <c r="G969" s="17">
        <v>150.4122159090909</v>
      </c>
      <c r="H969" s="17">
        <v>8.951936983471075</v>
      </c>
      <c r="I969" s="17">
        <v>21.806033135330583</v>
      </c>
      <c r="J969" s="17">
        <v>10.24809620563557</v>
      </c>
      <c r="V969" s="10">
        <f t="shared" si="14"/>
        <v>-5.175534864763238</v>
      </c>
      <c r="W969" s="10"/>
      <c r="X969" s="10"/>
      <c r="Y969" s="10"/>
    </row>
    <row r="970" spans="2:25" ht="12.75" thickBot="1">
      <c r="B970" s="4">
        <v>1948.12</v>
      </c>
      <c r="C970" s="7">
        <v>15.19</v>
      </c>
      <c r="D970" s="7">
        <v>0.93</v>
      </c>
      <c r="E970" s="7">
        <v>2.29</v>
      </c>
      <c r="F970" s="32">
        <v>24.1</v>
      </c>
      <c r="G970" s="17">
        <v>150.04852178423235</v>
      </c>
      <c r="H970" s="17">
        <v>9.18664419087137</v>
      </c>
      <c r="I970" s="17">
        <v>22.620876556016597</v>
      </c>
      <c r="J970" s="17">
        <v>10.159652938900916</v>
      </c>
      <c r="V970" s="10">
        <f t="shared" si="14"/>
        <v>-5.082951825305184</v>
      </c>
      <c r="W970" s="10"/>
      <c r="X970" s="10"/>
      <c r="Y970" s="10"/>
    </row>
    <row r="971" spans="2:25" ht="12.75" thickBot="1">
      <c r="B971" s="4">
        <v>1949.01</v>
      </c>
      <c r="C971" s="7">
        <v>15.36</v>
      </c>
      <c r="D971" s="7">
        <v>0.946667</v>
      </c>
      <c r="E971" s="7">
        <v>2.32</v>
      </c>
      <c r="F971" s="32">
        <v>24</v>
      </c>
      <c r="G971" s="17">
        <v>152.35999999999999</v>
      </c>
      <c r="H971" s="17">
        <v>9.390246361979168</v>
      </c>
      <c r="I971" s="17">
        <v>23.012708333333332</v>
      </c>
      <c r="J971" s="17">
        <v>10.248285758038978</v>
      </c>
      <c r="V971" s="10">
        <f t="shared" si="14"/>
        <v>-6.097332310418475</v>
      </c>
      <c r="W971" s="10"/>
      <c r="X971" s="10"/>
      <c r="Y971" s="10"/>
    </row>
    <row r="972" spans="2:25" ht="12.75" thickBot="1">
      <c r="B972" s="4">
        <v>1949.02</v>
      </c>
      <c r="C972" s="7">
        <v>14.77</v>
      </c>
      <c r="D972" s="7">
        <v>0.963333</v>
      </c>
      <c r="E972" s="7">
        <v>2.35</v>
      </c>
      <c r="F972" s="32">
        <v>23.8</v>
      </c>
      <c r="G972" s="17">
        <v>147.73878676470588</v>
      </c>
      <c r="H972" s="17">
        <v>9.635859761029412</v>
      </c>
      <c r="I972" s="17">
        <v>23.506171218487392</v>
      </c>
      <c r="J972" s="17">
        <v>9.872517140570057</v>
      </c>
      <c r="V972" s="10">
        <f t="shared" si="14"/>
        <v>-5.596466299087927</v>
      </c>
      <c r="W972" s="10"/>
      <c r="X972" s="10"/>
      <c r="Y972" s="10"/>
    </row>
    <row r="973" spans="2:25" ht="12.75" thickBot="1">
      <c r="B973" s="4">
        <v>1949.03</v>
      </c>
      <c r="C973" s="7">
        <v>14.91</v>
      </c>
      <c r="D973" s="7">
        <v>0.98</v>
      </c>
      <c r="E973" s="7">
        <v>2.38</v>
      </c>
      <c r="F973" s="32">
        <v>23.8</v>
      </c>
      <c r="G973" s="17">
        <v>149.1391544117647</v>
      </c>
      <c r="H973" s="17">
        <v>9.802573529411763</v>
      </c>
      <c r="I973" s="17">
        <v>23.80625</v>
      </c>
      <c r="J973" s="17">
        <v>9.901332491240922</v>
      </c>
      <c r="V973" s="10">
        <f t="shared" si="14"/>
        <v>-5.299686867072168</v>
      </c>
      <c r="W973" s="10"/>
      <c r="X973" s="10"/>
      <c r="Y973" s="10"/>
    </row>
    <row r="974" spans="2:25" ht="12.75" thickBot="1">
      <c r="B974" s="4">
        <v>1949.04</v>
      </c>
      <c r="C974" s="7">
        <v>14.89</v>
      </c>
      <c r="D974" s="7">
        <v>0.993333</v>
      </c>
      <c r="E974" s="7">
        <v>2.38667</v>
      </c>
      <c r="F974" s="32">
        <v>23.9</v>
      </c>
      <c r="G974" s="17">
        <v>148.31592573221758</v>
      </c>
      <c r="H974" s="17">
        <v>9.894365577928872</v>
      </c>
      <c r="I974" s="17">
        <v>23.77308062238494</v>
      </c>
      <c r="J974" s="17">
        <v>9.783639867544057</v>
      </c>
      <c r="V974" s="10">
        <f t="shared" si="14"/>
        <v>-4.974633930244204</v>
      </c>
      <c r="W974" s="10"/>
      <c r="X974" s="10"/>
      <c r="Y974" s="10"/>
    </row>
    <row r="975" spans="2:25" ht="12.75" thickBot="1">
      <c r="B975" s="4">
        <v>1949.05</v>
      </c>
      <c r="C975" s="7">
        <v>14.78</v>
      </c>
      <c r="D975" s="7">
        <v>1.00667</v>
      </c>
      <c r="E975" s="7">
        <v>2.39333</v>
      </c>
      <c r="F975" s="32">
        <v>23.8</v>
      </c>
      <c r="G975" s="17">
        <v>147.83881302521007</v>
      </c>
      <c r="H975" s="17">
        <v>10.06934356617647</v>
      </c>
      <c r="I975" s="17">
        <v>23.939585005252102</v>
      </c>
      <c r="J975" s="17">
        <v>9.692295086395811</v>
      </c>
      <c r="V975" s="10">
        <f t="shared" si="14"/>
        <v>-5.09490458063317</v>
      </c>
      <c r="W975" s="10"/>
      <c r="X975" s="10"/>
      <c r="Y975" s="10"/>
    </row>
    <row r="976" spans="2:25" ht="12.75" thickBot="1">
      <c r="B976" s="4">
        <v>1949.06</v>
      </c>
      <c r="C976" s="7">
        <v>13.97</v>
      </c>
      <c r="D976" s="7">
        <v>1.02</v>
      </c>
      <c r="E976" s="7">
        <v>2.4</v>
      </c>
      <c r="F976" s="32">
        <v>23.9</v>
      </c>
      <c r="G976" s="17">
        <v>139.15201359832636</v>
      </c>
      <c r="H976" s="17">
        <v>10.159989539748956</v>
      </c>
      <c r="I976" s="17">
        <v>23.905857740585777</v>
      </c>
      <c r="J976" s="17">
        <v>9.06771894341953</v>
      </c>
      <c r="V976" s="10">
        <f t="shared" si="14"/>
        <v>-5.330412180458701</v>
      </c>
      <c r="W976" s="10"/>
      <c r="X976" s="10"/>
      <c r="Y976" s="10"/>
    </row>
    <row r="977" spans="2:25" ht="12.75" thickBot="1">
      <c r="B977" s="4">
        <v>1949.07</v>
      </c>
      <c r="C977" s="7">
        <v>14.76</v>
      </c>
      <c r="D977" s="7">
        <v>1.02667</v>
      </c>
      <c r="E977" s="7">
        <v>2.39667</v>
      </c>
      <c r="F977" s="32">
        <v>23.7</v>
      </c>
      <c r="G977" s="17">
        <v>148.26170886075948</v>
      </c>
      <c r="H977" s="17">
        <v>10.31272687236287</v>
      </c>
      <c r="I977" s="17">
        <v>24.074145648734177</v>
      </c>
      <c r="J977" s="17">
        <v>9.60503809336392</v>
      </c>
      <c r="V977" s="10">
        <f aca="true" t="shared" si="15" ref="V977:V1040">J995-$O$3</f>
        <v>-4.741318129912399</v>
      </c>
      <c r="W977" s="10"/>
      <c r="X977" s="10"/>
      <c r="Y977" s="10"/>
    </row>
    <row r="978" spans="2:25" ht="12.75" thickBot="1">
      <c r="B978" s="4">
        <v>1949.08</v>
      </c>
      <c r="C978" s="7">
        <v>15.29</v>
      </c>
      <c r="D978" s="7">
        <v>1.03333</v>
      </c>
      <c r="E978" s="7">
        <v>2.39333</v>
      </c>
      <c r="F978" s="32">
        <v>23.8</v>
      </c>
      <c r="G978" s="17">
        <v>152.94015231092436</v>
      </c>
      <c r="H978" s="17">
        <v>10.336013576680672</v>
      </c>
      <c r="I978" s="17">
        <v>23.939585005252102</v>
      </c>
      <c r="J978" s="17">
        <v>9.851348638079228</v>
      </c>
      <c r="V978" s="10">
        <f t="shared" si="15"/>
        <v>-4.49557059866677</v>
      </c>
      <c r="W978" s="10"/>
      <c r="X978" s="10"/>
      <c r="Y978" s="10"/>
    </row>
    <row r="979" spans="2:25" ht="12.75" thickBot="1">
      <c r="B979" s="4">
        <v>1949.09</v>
      </c>
      <c r="C979" s="7">
        <v>15.49</v>
      </c>
      <c r="D979" s="7">
        <v>1.04</v>
      </c>
      <c r="E979" s="7">
        <v>2.39</v>
      </c>
      <c r="F979" s="32">
        <v>23.9</v>
      </c>
      <c r="G979" s="17">
        <v>154.29239016736403</v>
      </c>
      <c r="H979" s="17">
        <v>10.359205020920504</v>
      </c>
      <c r="I979" s="17">
        <v>23.806250000000002</v>
      </c>
      <c r="J979" s="17">
        <v>9.884048361738285</v>
      </c>
      <c r="V979" s="10">
        <f t="shared" si="15"/>
        <v>-4.795451482066365</v>
      </c>
      <c r="W979" s="10"/>
      <c r="X979" s="10"/>
      <c r="Y979" s="10"/>
    </row>
    <row r="980" spans="2:25" ht="12.75" thickBot="1">
      <c r="B980" s="4">
        <v>1949.1</v>
      </c>
      <c r="C980" s="7">
        <v>15.89</v>
      </c>
      <c r="D980" s="7">
        <v>1.07333</v>
      </c>
      <c r="E980" s="7">
        <v>2.36667</v>
      </c>
      <c r="F980" s="32">
        <v>23.7</v>
      </c>
      <c r="G980" s="17">
        <v>159.61236814345992</v>
      </c>
      <c r="H980" s="17">
        <v>10.781418697257383</v>
      </c>
      <c r="I980" s="17">
        <v>23.772800712025315</v>
      </c>
      <c r="J980" s="17">
        <v>10.169850844772139</v>
      </c>
      <c r="V980" s="10">
        <f t="shared" si="15"/>
        <v>-4.685980772265506</v>
      </c>
      <c r="W980" s="10"/>
      <c r="X980" s="10"/>
      <c r="Y980" s="10"/>
    </row>
    <row r="981" spans="2:25" ht="12.75" thickBot="1">
      <c r="B981" s="4">
        <v>1949.11</v>
      </c>
      <c r="C981" s="7">
        <v>16.11</v>
      </c>
      <c r="D981" s="7">
        <v>1.10667</v>
      </c>
      <c r="E981" s="7">
        <v>2.34333</v>
      </c>
      <c r="F981" s="32">
        <v>23.8</v>
      </c>
      <c r="G981" s="17">
        <v>161.1423056722689</v>
      </c>
      <c r="H981" s="17">
        <v>11.069606171218487</v>
      </c>
      <c r="I981" s="17">
        <v>23.43945370273109</v>
      </c>
      <c r="J981" s="17">
        <v>10.215861011650636</v>
      </c>
      <c r="V981" s="10">
        <f t="shared" si="15"/>
        <v>-4.773202563080284</v>
      </c>
      <c r="W981" s="10"/>
      <c r="X981" s="10"/>
      <c r="Y981" s="10"/>
    </row>
    <row r="982" spans="2:25" ht="12.75" thickBot="1">
      <c r="B982" s="4">
        <v>1949.12</v>
      </c>
      <c r="C982" s="7">
        <v>16.54</v>
      </c>
      <c r="D982" s="7">
        <v>1.14</v>
      </c>
      <c r="E982" s="7">
        <v>2.32</v>
      </c>
      <c r="F982" s="32">
        <v>23.6</v>
      </c>
      <c r="G982" s="17">
        <v>166.8454978813559</v>
      </c>
      <c r="H982" s="17">
        <v>11.499629237288133</v>
      </c>
      <c r="I982" s="17">
        <v>23.402754237288132</v>
      </c>
      <c r="J982" s="17">
        <v>10.529330904131138</v>
      </c>
      <c r="V982" s="10">
        <f t="shared" si="15"/>
        <v>-5.021413112324284</v>
      </c>
      <c r="W982" s="10"/>
      <c r="X982" s="10"/>
      <c r="Y982" s="10"/>
    </row>
    <row r="983" spans="2:25" ht="12.75" thickBot="1">
      <c r="B983" s="4">
        <v>1950.01</v>
      </c>
      <c r="C983" s="7">
        <v>16.88</v>
      </c>
      <c r="D983" s="7">
        <v>1.15</v>
      </c>
      <c r="E983" s="7">
        <v>2.33667</v>
      </c>
      <c r="F983" s="32">
        <v>23.5</v>
      </c>
      <c r="G983" s="17">
        <v>170.99978723404254</v>
      </c>
      <c r="H983" s="17">
        <v>11.649867021276595</v>
      </c>
      <c r="I983" s="17">
        <v>23.67121284574468</v>
      </c>
      <c r="J983" s="17">
        <v>10.745733299747902</v>
      </c>
      <c r="V983" s="10">
        <f t="shared" si="15"/>
        <v>-4.858887876891654</v>
      </c>
      <c r="W983" s="10"/>
      <c r="X983" s="10"/>
      <c r="Y983" s="10"/>
    </row>
    <row r="984" spans="2:25" ht="12.75" thickBot="1">
      <c r="B984" s="4">
        <v>1950.02</v>
      </c>
      <c r="C984" s="7">
        <v>17.21</v>
      </c>
      <c r="D984" s="7">
        <v>1.16</v>
      </c>
      <c r="E984" s="7">
        <v>2.35333</v>
      </c>
      <c r="F984" s="32">
        <v>23.5</v>
      </c>
      <c r="G984" s="17">
        <v>174.3427925531915</v>
      </c>
      <c r="H984" s="17">
        <v>11.751170212765956</v>
      </c>
      <c r="I984" s="17">
        <v>23.839983962765956</v>
      </c>
      <c r="J984" s="17">
        <v>10.911564066731673</v>
      </c>
      <c r="V984" s="10">
        <f t="shared" si="15"/>
        <v>-4.380088885204318</v>
      </c>
      <c r="W984" s="10"/>
      <c r="X984" s="10"/>
      <c r="Y984" s="10"/>
    </row>
    <row r="985" spans="2:25" ht="12.75" thickBot="1">
      <c r="B985" s="4">
        <v>1950.03</v>
      </c>
      <c r="C985" s="7">
        <v>17.35</v>
      </c>
      <c r="D985" s="7">
        <v>1.17</v>
      </c>
      <c r="E985" s="7">
        <v>2.37</v>
      </c>
      <c r="F985" s="32">
        <v>23.6</v>
      </c>
      <c r="G985" s="17">
        <v>175.0162870762712</v>
      </c>
      <c r="H985" s="17">
        <v>11.802251059322032</v>
      </c>
      <c r="I985" s="17">
        <v>23.907123940677966</v>
      </c>
      <c r="J985" s="17">
        <v>10.910946522976248</v>
      </c>
      <c r="V985" s="10">
        <f t="shared" si="15"/>
        <v>-4.19212481219942</v>
      </c>
      <c r="W985" s="10"/>
      <c r="X985" s="10"/>
      <c r="Y985" s="10"/>
    </row>
    <row r="986" spans="2:25" ht="12.75" thickBot="1">
      <c r="B986" s="4">
        <v>1950.04</v>
      </c>
      <c r="C986" s="7">
        <v>17.84</v>
      </c>
      <c r="D986" s="7">
        <v>1.18</v>
      </c>
      <c r="E986" s="7">
        <v>2.42667</v>
      </c>
      <c r="F986" s="32">
        <v>23.6</v>
      </c>
      <c r="G986" s="17">
        <v>179.9591101694915</v>
      </c>
      <c r="H986" s="17">
        <v>11.903125</v>
      </c>
      <c r="I986" s="17">
        <v>24.478776562500002</v>
      </c>
      <c r="J986" s="17">
        <v>11.178021600956086</v>
      </c>
      <c r="V986" s="10">
        <f t="shared" si="15"/>
        <v>-4.3276200652307715</v>
      </c>
      <c r="W986" s="10"/>
      <c r="X986" s="10"/>
      <c r="Y986" s="10"/>
    </row>
    <row r="987" spans="2:25" ht="12.75" thickBot="1">
      <c r="B987" s="4">
        <v>1950.05</v>
      </c>
      <c r="C987" s="7">
        <v>18.44</v>
      </c>
      <c r="D987" s="7">
        <v>1.19</v>
      </c>
      <c r="E987" s="7">
        <v>2.48333</v>
      </c>
      <c r="F987" s="32">
        <v>23.7</v>
      </c>
      <c r="G987" s="17">
        <v>185.2266877637131</v>
      </c>
      <c r="H987" s="17">
        <v>11.953349156118144</v>
      </c>
      <c r="I987" s="17">
        <v>24.94463072257384</v>
      </c>
      <c r="J987" s="17">
        <v>11.461543104586221</v>
      </c>
      <c r="V987" s="10">
        <f t="shared" si="15"/>
        <v>-4.785047351578418</v>
      </c>
      <c r="W987" s="10"/>
      <c r="X987" s="10"/>
      <c r="Y987" s="10"/>
    </row>
    <row r="988" spans="2:25" ht="12.75" thickBot="1">
      <c r="B988" s="4">
        <v>1950.06</v>
      </c>
      <c r="C988" s="7">
        <v>18.74</v>
      </c>
      <c r="D988" s="7">
        <v>1.2</v>
      </c>
      <c r="E988" s="7">
        <v>2.54</v>
      </c>
      <c r="F988" s="32">
        <v>23.8</v>
      </c>
      <c r="G988" s="17">
        <v>187.44921218487391</v>
      </c>
      <c r="H988" s="17">
        <v>12.003151260504202</v>
      </c>
      <c r="I988" s="17">
        <v>25.406670168067226</v>
      </c>
      <c r="J988" s="17">
        <v>11.554126144044275</v>
      </c>
      <c r="V988" s="10">
        <f t="shared" si="15"/>
        <v>-4.4900054012426835</v>
      </c>
      <c r="W988" s="10"/>
      <c r="X988" s="10"/>
      <c r="Y988" s="10"/>
    </row>
    <row r="989" spans="2:25" ht="12.75" thickBot="1">
      <c r="B989" s="4">
        <v>1950.07</v>
      </c>
      <c r="C989" s="7">
        <v>17.38</v>
      </c>
      <c r="D989" s="7">
        <v>1.24333</v>
      </c>
      <c r="E989" s="7">
        <v>2.6</v>
      </c>
      <c r="F989" s="32">
        <v>24.1</v>
      </c>
      <c r="G989" s="17">
        <v>171.68158713692944</v>
      </c>
      <c r="H989" s="17">
        <v>12.281753034232365</v>
      </c>
      <c r="I989" s="17">
        <v>25.68309128630705</v>
      </c>
      <c r="J989" s="17">
        <v>10.539745658930984</v>
      </c>
      <c r="V989" s="10">
        <f t="shared" si="15"/>
        <v>-4.110018221177167</v>
      </c>
      <c r="W989" s="10"/>
      <c r="X989" s="10"/>
      <c r="Y989" s="10"/>
    </row>
    <row r="990" spans="2:25" ht="12.75" thickBot="1">
      <c r="B990" s="4">
        <v>1950.08</v>
      </c>
      <c r="C990" s="7">
        <v>18.43</v>
      </c>
      <c r="D990" s="7">
        <v>1.28667</v>
      </c>
      <c r="E990" s="7">
        <v>2.66</v>
      </c>
      <c r="F990" s="32">
        <v>24.3</v>
      </c>
      <c r="G990" s="17">
        <v>180.55522119341563</v>
      </c>
      <c r="H990" s="17">
        <v>12.605262422839505</v>
      </c>
      <c r="I990" s="17">
        <v>26.05951646090535</v>
      </c>
      <c r="J990" s="17">
        <v>11.040611670261532</v>
      </c>
      <c r="V990" s="10">
        <f t="shared" si="15"/>
        <v>-4.272958618888371</v>
      </c>
      <c r="W990" s="10"/>
      <c r="X990" s="10"/>
      <c r="Y990" s="10"/>
    </row>
    <row r="991" spans="2:25" ht="12.75" thickBot="1">
      <c r="B991" s="4">
        <v>1950.09</v>
      </c>
      <c r="C991" s="7">
        <v>19.08</v>
      </c>
      <c r="D991" s="7">
        <v>1.33</v>
      </c>
      <c r="E991" s="7">
        <v>2.72</v>
      </c>
      <c r="F991" s="32">
        <v>24.4</v>
      </c>
      <c r="G991" s="17">
        <v>186.15706967213112</v>
      </c>
      <c r="H991" s="17">
        <v>12.976357581967214</v>
      </c>
      <c r="I991" s="17">
        <v>26.538114754098366</v>
      </c>
      <c r="J991" s="17">
        <v>11.33739110227729</v>
      </c>
      <c r="V991" s="10">
        <f t="shared" si="15"/>
        <v>-4.274738881959097</v>
      </c>
      <c r="W991" s="10"/>
      <c r="X991" s="10"/>
      <c r="Y991" s="10"/>
    </row>
    <row r="992" spans="2:25" ht="12.75" thickBot="1">
      <c r="B992" s="4">
        <v>1950.1</v>
      </c>
      <c r="C992" s="7">
        <v>19.87</v>
      </c>
      <c r="D992" s="7">
        <v>1.37667</v>
      </c>
      <c r="E992" s="7">
        <v>2.76</v>
      </c>
      <c r="F992" s="32">
        <v>24.6</v>
      </c>
      <c r="G992" s="17">
        <v>192.28869410569106</v>
      </c>
      <c r="H992" s="17">
        <v>13.322500076219512</v>
      </c>
      <c r="I992" s="17">
        <v>26.70945121951219</v>
      </c>
      <c r="J992" s="17">
        <v>11.662444039105255</v>
      </c>
      <c r="V992" s="10">
        <f t="shared" si="15"/>
        <v>-4.394349286082582</v>
      </c>
      <c r="W992" s="10"/>
      <c r="X992" s="10"/>
      <c r="Y992" s="10"/>
    </row>
    <row r="993" spans="2:25" ht="12.75" thickBot="1">
      <c r="B993" s="4">
        <v>1950.11</v>
      </c>
      <c r="C993" s="7">
        <v>19.83</v>
      </c>
      <c r="D993" s="7">
        <v>1.42333</v>
      </c>
      <c r="E993" s="7">
        <v>2.8</v>
      </c>
      <c r="F993" s="32">
        <v>24.7</v>
      </c>
      <c r="G993" s="17">
        <v>191.12467105263156</v>
      </c>
      <c r="H993" s="17">
        <v>13.718279276315789</v>
      </c>
      <c r="I993" s="17">
        <v>26.986842105263158</v>
      </c>
      <c r="J993" s="17">
        <v>11.54217338871629</v>
      </c>
      <c r="V993" s="10">
        <f t="shared" si="15"/>
        <v>-4.436599207403626</v>
      </c>
      <c r="W993" s="10"/>
      <c r="X993" s="10"/>
      <c r="Y993" s="10"/>
    </row>
    <row r="994" spans="2:25" ht="12.75" thickBot="1">
      <c r="B994" s="4">
        <v>1950.12</v>
      </c>
      <c r="C994" s="7">
        <v>19.75</v>
      </c>
      <c r="D994" s="7">
        <v>1.47</v>
      </c>
      <c r="E994" s="7">
        <v>2.84</v>
      </c>
      <c r="F994" s="32">
        <v>25</v>
      </c>
      <c r="G994" s="17">
        <v>188.069375</v>
      </c>
      <c r="H994" s="17">
        <v>13.998074999999998</v>
      </c>
      <c r="I994" s="17">
        <v>27.043899999999997</v>
      </c>
      <c r="J994" s="17">
        <v>11.306665788890758</v>
      </c>
      <c r="V994" s="10">
        <f t="shared" si="15"/>
        <v>-4.189196387560097</v>
      </c>
      <c r="W994" s="10"/>
      <c r="X994" s="10"/>
      <c r="Y994" s="10"/>
    </row>
    <row r="995" spans="2:25" ht="12.75" thickBot="1">
      <c r="B995" s="4">
        <v>1951.01</v>
      </c>
      <c r="C995" s="7">
        <v>21.21</v>
      </c>
      <c r="D995" s="7">
        <v>1.48667</v>
      </c>
      <c r="E995" s="7">
        <v>2.83667</v>
      </c>
      <c r="F995" s="32">
        <v>25.4</v>
      </c>
      <c r="G995" s="17">
        <v>198.7915600393701</v>
      </c>
      <c r="H995" s="17">
        <v>13.93387310531496</v>
      </c>
      <c r="I995" s="17">
        <v>26.58680125492126</v>
      </c>
      <c r="J995" s="17">
        <v>11.89575983943706</v>
      </c>
      <c r="V995" s="10">
        <f t="shared" si="15"/>
        <v>-3.967965079726987</v>
      </c>
      <c r="W995" s="10"/>
      <c r="X995" s="10"/>
      <c r="Y995" s="10"/>
    </row>
    <row r="996" spans="2:25" ht="12.75" thickBot="1">
      <c r="B996" s="4">
        <v>1951.02</v>
      </c>
      <c r="C996" s="7">
        <v>22</v>
      </c>
      <c r="D996" s="7">
        <v>1.50333</v>
      </c>
      <c r="E996" s="7">
        <v>2.83333</v>
      </c>
      <c r="F996" s="32">
        <v>25.7</v>
      </c>
      <c r="G996" s="17">
        <v>203.78891050583658</v>
      </c>
      <c r="H996" s="17">
        <v>13.925544674124515</v>
      </c>
      <c r="I996" s="17">
        <v>26.24551062743191</v>
      </c>
      <c r="J996" s="17">
        <v>12.141507370682689</v>
      </c>
      <c r="V996" s="10">
        <f t="shared" si="15"/>
        <v>-3.9586997330208398</v>
      </c>
      <c r="W996" s="10"/>
      <c r="X996" s="10"/>
      <c r="Y996" s="10"/>
    </row>
    <row r="997" spans="2:25" ht="12.75" thickBot="1">
      <c r="B997" s="4">
        <v>1951.03</v>
      </c>
      <c r="C997" s="7">
        <v>21.63</v>
      </c>
      <c r="D997" s="7">
        <v>1.52</v>
      </c>
      <c r="E997" s="7">
        <v>2.83</v>
      </c>
      <c r="F997" s="32">
        <v>25.8</v>
      </c>
      <c r="G997" s="17">
        <v>199.58495639534883</v>
      </c>
      <c r="H997" s="17">
        <v>14.025387596899225</v>
      </c>
      <c r="I997" s="17">
        <v>26.11305717054264</v>
      </c>
      <c r="J997" s="17">
        <v>11.841626487283094</v>
      </c>
      <c r="V997" s="10">
        <f t="shared" si="15"/>
        <v>-4.202399948923956</v>
      </c>
      <c r="W997" s="10"/>
      <c r="X997" s="10"/>
      <c r="Y997" s="10"/>
    </row>
    <row r="998" spans="2:25" ht="12.75" thickBot="1">
      <c r="B998" s="4">
        <v>1951.04</v>
      </c>
      <c r="C998" s="7">
        <v>21.92</v>
      </c>
      <c r="D998" s="7">
        <v>1.53333</v>
      </c>
      <c r="E998" s="7">
        <v>2.79333</v>
      </c>
      <c r="F998" s="32">
        <v>25.8</v>
      </c>
      <c r="G998" s="17">
        <v>202.2608527131783</v>
      </c>
      <c r="H998" s="17">
        <v>14.148386555232559</v>
      </c>
      <c r="I998" s="17">
        <v>25.774694694767444</v>
      </c>
      <c r="J998" s="17">
        <v>11.951097197083953</v>
      </c>
      <c r="V998" s="10">
        <f t="shared" si="15"/>
        <v>-4.50589441066259</v>
      </c>
      <c r="W998" s="10"/>
      <c r="X998" s="10"/>
      <c r="Y998" s="10"/>
    </row>
    <row r="999" spans="2:25" ht="12.75" thickBot="1">
      <c r="B999" s="4">
        <v>1951.05</v>
      </c>
      <c r="C999" s="7">
        <v>21.93</v>
      </c>
      <c r="D999" s="7">
        <v>1.54667</v>
      </c>
      <c r="E999" s="7">
        <v>2.75667</v>
      </c>
      <c r="F999" s="32">
        <v>25.9</v>
      </c>
      <c r="G999" s="17">
        <v>201.5718388030888</v>
      </c>
      <c r="H999" s="17">
        <v>14.216375555019304</v>
      </c>
      <c r="I999" s="17">
        <v>25.33821435810811</v>
      </c>
      <c r="J999" s="17">
        <v>11.863875406269175</v>
      </c>
      <c r="V999" s="10">
        <f t="shared" si="15"/>
        <v>-4.163608203834153</v>
      </c>
      <c r="W999" s="10"/>
      <c r="X999" s="10"/>
      <c r="Y999" s="10"/>
    </row>
    <row r="1000" spans="2:25" ht="12.75" thickBot="1">
      <c r="B1000" s="4">
        <v>1951.06</v>
      </c>
      <c r="C1000" s="7">
        <v>21.55</v>
      </c>
      <c r="D1000" s="7">
        <v>1.56</v>
      </c>
      <c r="E1000" s="7">
        <v>2.72</v>
      </c>
      <c r="F1000" s="32">
        <v>25.9</v>
      </c>
      <c r="G1000" s="17">
        <v>198.07902992277994</v>
      </c>
      <c r="H1000" s="17">
        <v>14.338899613899615</v>
      </c>
      <c r="I1000" s="17">
        <v>25.001158301158306</v>
      </c>
      <c r="J1000" s="17">
        <v>11.615664857025175</v>
      </c>
      <c r="V1000" s="10">
        <f t="shared" si="15"/>
        <v>-3.703113663188093</v>
      </c>
      <c r="W1000" s="10"/>
      <c r="X1000" s="10"/>
      <c r="Y1000" s="10"/>
    </row>
    <row r="1001" spans="2:25" ht="12.75" thickBot="1">
      <c r="B1001" s="4">
        <v>1951.07</v>
      </c>
      <c r="C1001" s="7">
        <v>21.93</v>
      </c>
      <c r="D1001" s="7">
        <v>1.54667</v>
      </c>
      <c r="E1001" s="7">
        <v>2.65</v>
      </c>
      <c r="F1001" s="32">
        <v>25.9</v>
      </c>
      <c r="G1001" s="17">
        <v>201.5718388030888</v>
      </c>
      <c r="H1001" s="17">
        <v>14.216375555019304</v>
      </c>
      <c r="I1001" s="17">
        <v>24.35774613899614</v>
      </c>
      <c r="J1001" s="17">
        <v>11.778190092457805</v>
      </c>
      <c r="V1001" s="10">
        <f t="shared" si="15"/>
        <v>-3.6263045213542835</v>
      </c>
      <c r="W1001" s="10"/>
      <c r="X1001" s="10"/>
      <c r="Y1001" s="10"/>
    </row>
    <row r="1002" spans="2:25" ht="12.75" thickBot="1">
      <c r="B1002" s="4">
        <v>1951.08</v>
      </c>
      <c r="C1002" s="7">
        <v>22.89</v>
      </c>
      <c r="D1002" s="7">
        <v>1.53333</v>
      </c>
      <c r="E1002" s="7">
        <v>2.58</v>
      </c>
      <c r="F1002" s="32">
        <v>25.9</v>
      </c>
      <c r="G1002" s="17">
        <v>210.39577702702707</v>
      </c>
      <c r="H1002" s="17">
        <v>14.093759580115831</v>
      </c>
      <c r="I1002" s="17">
        <v>23.71433397683398</v>
      </c>
      <c r="J1002" s="17">
        <v>12.256989084145141</v>
      </c>
      <c r="V1002" s="10">
        <f t="shared" si="15"/>
        <v>-3.777731088661568</v>
      </c>
      <c r="W1002" s="10"/>
      <c r="X1002" s="10"/>
      <c r="Y1002" s="10"/>
    </row>
    <row r="1003" spans="2:25" ht="12.75" thickBot="1">
      <c r="B1003" s="4">
        <v>1951.09</v>
      </c>
      <c r="C1003" s="7">
        <v>23.48</v>
      </c>
      <c r="D1003" s="7">
        <v>1.52</v>
      </c>
      <c r="E1003" s="7">
        <v>2.51</v>
      </c>
      <c r="F1003" s="32">
        <v>26.1</v>
      </c>
      <c r="G1003" s="17">
        <v>214.16503831417626</v>
      </c>
      <c r="H1003" s="17">
        <v>13.864176245210729</v>
      </c>
      <c r="I1003" s="17">
        <v>22.894133141762445</v>
      </c>
      <c r="J1003" s="17">
        <v>12.444953157150039</v>
      </c>
      <c r="V1003" s="10">
        <f t="shared" si="15"/>
        <v>-3.802258629256972</v>
      </c>
      <c r="W1003" s="10"/>
      <c r="X1003" s="10"/>
      <c r="Y1003" s="10"/>
    </row>
    <row r="1004" spans="2:25" ht="12.75" thickBot="1">
      <c r="B1004" s="4">
        <v>1951.1</v>
      </c>
      <c r="C1004" s="7">
        <v>23.36</v>
      </c>
      <c r="D1004" s="7">
        <v>1.48333</v>
      </c>
      <c r="E1004" s="7">
        <v>2.48667</v>
      </c>
      <c r="F1004" s="32">
        <v>26.2</v>
      </c>
      <c r="G1004" s="17">
        <v>212.25725190839694</v>
      </c>
      <c r="H1004" s="17">
        <v>13.478062905534351</v>
      </c>
      <c r="I1004" s="17">
        <v>22.59476629293893</v>
      </c>
      <c r="J1004" s="17">
        <v>12.309457904118688</v>
      </c>
      <c r="V1004" s="10">
        <f t="shared" si="15"/>
        <v>-4.4731765153426615</v>
      </c>
      <c r="W1004" s="10"/>
      <c r="X1004" s="10"/>
      <c r="Y1004" s="10"/>
    </row>
    <row r="1005" spans="2:25" ht="12.75" thickBot="1">
      <c r="B1005" s="4">
        <v>1951.11</v>
      </c>
      <c r="C1005" s="7">
        <v>22.71</v>
      </c>
      <c r="D1005" s="7">
        <v>1.44667</v>
      </c>
      <c r="E1005" s="7">
        <v>2.46333</v>
      </c>
      <c r="F1005" s="32">
        <v>26.4</v>
      </c>
      <c r="G1005" s="17">
        <v>204.78785511363637</v>
      </c>
      <c r="H1005" s="17">
        <v>13.04537412405303</v>
      </c>
      <c r="I1005" s="17">
        <v>22.213124928977273</v>
      </c>
      <c r="J1005" s="17">
        <v>11.85203061777104</v>
      </c>
      <c r="V1005" s="10">
        <f t="shared" si="15"/>
        <v>-4.495107177481676</v>
      </c>
      <c r="W1005" s="10"/>
      <c r="X1005" s="10"/>
      <c r="Y1005" s="10"/>
    </row>
    <row r="1006" spans="2:25" ht="12.75" thickBot="1">
      <c r="B1006" s="4">
        <v>1951.12</v>
      </c>
      <c r="C1006" s="7">
        <v>23.41</v>
      </c>
      <c r="D1006" s="7">
        <v>1.41</v>
      </c>
      <c r="E1006" s="7">
        <v>2.44</v>
      </c>
      <c r="F1006" s="32">
        <v>26.5</v>
      </c>
      <c r="G1006" s="17">
        <v>210.3035141509434</v>
      </c>
      <c r="H1006" s="17">
        <v>12.666721698113207</v>
      </c>
      <c r="I1006" s="17">
        <v>21.919716981132073</v>
      </c>
      <c r="J1006" s="17">
        <v>12.147072568106775</v>
      </c>
      <c r="V1006" s="10">
        <f t="shared" si="15"/>
        <v>-5.012670083879378</v>
      </c>
      <c r="W1006" s="10"/>
      <c r="X1006" s="10"/>
      <c r="Y1006" s="10"/>
    </row>
    <row r="1007" spans="2:25" ht="12.75" thickBot="1">
      <c r="B1007" s="4">
        <v>1952.01</v>
      </c>
      <c r="C1007" s="7">
        <v>24.19</v>
      </c>
      <c r="D1007" s="7">
        <v>1.41333</v>
      </c>
      <c r="E1007" s="7">
        <v>2.42667</v>
      </c>
      <c r="F1007" s="32">
        <v>26.5</v>
      </c>
      <c r="G1007" s="17">
        <v>217.31063679245284</v>
      </c>
      <c r="H1007" s="17">
        <v>12.696636721698113</v>
      </c>
      <c r="I1007" s="17">
        <v>21.799967051886796</v>
      </c>
      <c r="J1007" s="17">
        <v>12.527059748172292</v>
      </c>
      <c r="V1007" s="10">
        <f t="shared" si="15"/>
        <v>-4.886876324039459</v>
      </c>
      <c r="W1007" s="10"/>
      <c r="X1007" s="10"/>
      <c r="Y1007" s="10"/>
    </row>
    <row r="1008" spans="2:25" ht="12.75" thickBot="1">
      <c r="B1008" s="4">
        <v>1952.02</v>
      </c>
      <c r="C1008" s="7">
        <v>23.75</v>
      </c>
      <c r="D1008" s="7">
        <v>1.41667</v>
      </c>
      <c r="E1008" s="7">
        <v>2.41333</v>
      </c>
      <c r="F1008" s="32">
        <v>26.3</v>
      </c>
      <c r="G1008" s="17">
        <v>214.980394486692</v>
      </c>
      <c r="H1008" s="17">
        <v>12.823422124524717</v>
      </c>
      <c r="I1008" s="17">
        <v>21.844995175855512</v>
      </c>
      <c r="J1008" s="17">
        <v>12.364119350461088</v>
      </c>
      <c r="V1008" s="10">
        <f t="shared" si="15"/>
        <v>-4.9220017676154555</v>
      </c>
      <c r="W1008" s="10"/>
      <c r="X1008" s="10"/>
      <c r="Y1008" s="10"/>
    </row>
    <row r="1009" spans="2:25" ht="12.75" thickBot="1">
      <c r="B1009" s="4">
        <v>1952.03</v>
      </c>
      <c r="C1009" s="7">
        <v>23.81</v>
      </c>
      <c r="D1009" s="7">
        <v>1.42</v>
      </c>
      <c r="E1009" s="7">
        <v>2.4</v>
      </c>
      <c r="F1009" s="32">
        <v>26.3</v>
      </c>
      <c r="G1009" s="17">
        <v>215.52350285171102</v>
      </c>
      <c r="H1009" s="17">
        <v>12.853564638783268</v>
      </c>
      <c r="I1009" s="17">
        <v>21.724334600760457</v>
      </c>
      <c r="J1009" s="17">
        <v>12.362339087390362</v>
      </c>
      <c r="V1009" s="10">
        <f t="shared" si="15"/>
        <v>-5.497728612086538</v>
      </c>
      <c r="W1009" s="10"/>
      <c r="X1009" s="10"/>
      <c r="Y1009" s="10"/>
    </row>
    <row r="1010" spans="2:25" ht="12.75" thickBot="1">
      <c r="B1010" s="4">
        <v>1952.04</v>
      </c>
      <c r="C1010" s="7">
        <v>23.74</v>
      </c>
      <c r="D1010" s="7">
        <v>1.43</v>
      </c>
      <c r="E1010" s="7">
        <v>2.38</v>
      </c>
      <c r="F1010" s="32">
        <v>26.4</v>
      </c>
      <c r="G1010" s="17">
        <v>214.0758996212121</v>
      </c>
      <c r="H1010" s="17">
        <v>12.895052083333335</v>
      </c>
      <c r="I1010" s="17">
        <v>21.46169507575758</v>
      </c>
      <c r="J1010" s="17">
        <v>12.242728683266877</v>
      </c>
      <c r="V1010" s="10">
        <f t="shared" si="15"/>
        <v>-5.245143203928048</v>
      </c>
      <c r="W1010" s="10"/>
      <c r="X1010" s="10"/>
      <c r="Y1010" s="10"/>
    </row>
    <row r="1011" spans="2:25" ht="12.75" thickBot="1">
      <c r="B1011" s="4">
        <v>1952.05</v>
      </c>
      <c r="C1011" s="7">
        <v>23.73</v>
      </c>
      <c r="D1011" s="7">
        <v>1.44</v>
      </c>
      <c r="E1011" s="7">
        <v>2.36</v>
      </c>
      <c r="F1011" s="32">
        <v>26.4</v>
      </c>
      <c r="G1011" s="17">
        <v>213.9857244318182</v>
      </c>
      <c r="H1011" s="17">
        <v>12.985227272727274</v>
      </c>
      <c r="I1011" s="17">
        <v>21.281344696969697</v>
      </c>
      <c r="J1011" s="17">
        <v>12.200478761945833</v>
      </c>
      <c r="V1011" s="10">
        <f t="shared" si="15"/>
        <v>-4.993007700843689</v>
      </c>
      <c r="W1011" s="10"/>
      <c r="X1011" s="10"/>
      <c r="Y1011" s="10"/>
    </row>
    <row r="1012" spans="2:25" ht="12.75" thickBot="1">
      <c r="B1012" s="4">
        <v>1952.06</v>
      </c>
      <c r="C1012" s="7">
        <v>24.38</v>
      </c>
      <c r="D1012" s="7">
        <v>1.45</v>
      </c>
      <c r="E1012" s="7">
        <v>2.34</v>
      </c>
      <c r="F1012" s="32">
        <v>26.5</v>
      </c>
      <c r="G1012" s="17">
        <v>219.01749999999998</v>
      </c>
      <c r="H1012" s="17">
        <v>13.026061320754717</v>
      </c>
      <c r="I1012" s="17">
        <v>21.0213679245283</v>
      </c>
      <c r="J1012" s="17">
        <v>12.447881581789362</v>
      </c>
      <c r="V1012" s="10">
        <f t="shared" si="15"/>
        <v>-4.882628785322167</v>
      </c>
      <c r="W1012" s="10"/>
      <c r="X1012" s="10"/>
      <c r="Y1012" s="10"/>
    </row>
    <row r="1013" spans="2:25" ht="12.75" thickBot="1">
      <c r="B1013" s="4">
        <v>1952.07</v>
      </c>
      <c r="C1013" s="7">
        <v>25.08</v>
      </c>
      <c r="D1013" s="7">
        <v>1.45</v>
      </c>
      <c r="E1013" s="7">
        <v>2.34667</v>
      </c>
      <c r="F1013" s="32">
        <v>26.7</v>
      </c>
      <c r="G1013" s="17">
        <v>223.61825842696626</v>
      </c>
      <c r="H1013" s="17">
        <v>12.928487827715356</v>
      </c>
      <c r="I1013" s="17">
        <v>20.923375538389514</v>
      </c>
      <c r="J1013" s="17">
        <v>12.669112889622472</v>
      </c>
      <c r="V1013" s="10">
        <f t="shared" si="15"/>
        <v>-4.634427414421635</v>
      </c>
      <c r="W1013" s="10"/>
      <c r="X1013" s="10"/>
      <c r="Y1013" s="10"/>
    </row>
    <row r="1014" spans="2:25" ht="12.75" thickBot="1">
      <c r="B1014" s="4">
        <v>1952.08</v>
      </c>
      <c r="C1014" s="7">
        <v>25.18</v>
      </c>
      <c r="D1014" s="7">
        <v>1.45</v>
      </c>
      <c r="E1014" s="7">
        <v>2.35333</v>
      </c>
      <c r="F1014" s="32">
        <v>26.7</v>
      </c>
      <c r="G1014" s="17">
        <v>224.50987827715355</v>
      </c>
      <c r="H1014" s="17">
        <v>12.928487827715356</v>
      </c>
      <c r="I1014" s="17">
        <v>20.982757420411986</v>
      </c>
      <c r="J1014" s="17">
        <v>12.67837823632862</v>
      </c>
      <c r="V1014" s="10">
        <f t="shared" si="15"/>
        <v>-4.422025483916624</v>
      </c>
      <c r="W1014" s="10"/>
      <c r="X1014" s="10"/>
      <c r="Y1014" s="10"/>
    </row>
    <row r="1015" spans="2:25" ht="12.75" thickBot="1">
      <c r="B1015" s="4">
        <v>1952.09</v>
      </c>
      <c r="C1015" s="7">
        <v>24.78</v>
      </c>
      <c r="D1015" s="7">
        <v>1.45</v>
      </c>
      <c r="E1015" s="7">
        <v>2.36</v>
      </c>
      <c r="F1015" s="32">
        <v>26.7</v>
      </c>
      <c r="G1015" s="17">
        <v>220.9433988764045</v>
      </c>
      <c r="H1015" s="17">
        <v>12.928487827715356</v>
      </c>
      <c r="I1015" s="17">
        <v>21.042228464419477</v>
      </c>
      <c r="J1015" s="17">
        <v>12.434678020425503</v>
      </c>
      <c r="V1015" s="10">
        <f t="shared" si="15"/>
        <v>-4.216972674159484</v>
      </c>
      <c r="W1015" s="10"/>
      <c r="X1015" s="10"/>
      <c r="Y1015" s="10"/>
    </row>
    <row r="1016" spans="2:25" ht="12.75" thickBot="1">
      <c r="B1016" s="4">
        <v>1952.1</v>
      </c>
      <c r="C1016" s="7">
        <v>24.26</v>
      </c>
      <c r="D1016" s="7">
        <v>1.43667</v>
      </c>
      <c r="E1016" s="7">
        <v>2.37333</v>
      </c>
      <c r="F1016" s="32">
        <v>26.7</v>
      </c>
      <c r="G1016" s="17">
        <v>216.30697565543073</v>
      </c>
      <c r="H1016" s="17">
        <v>12.809634901685394</v>
      </c>
      <c r="I1016" s="17">
        <v>21.16108139044944</v>
      </c>
      <c r="J1016" s="17">
        <v>12.13118355868687</v>
      </c>
      <c r="V1016" s="10">
        <f t="shared" si="15"/>
        <v>-3.729209785288539</v>
      </c>
      <c r="W1016" s="10"/>
      <c r="X1016" s="10"/>
      <c r="Y1016" s="10"/>
    </row>
    <row r="1017" spans="2:25" ht="12.75" thickBot="1">
      <c r="B1017" s="4">
        <v>1952.11</v>
      </c>
      <c r="C1017" s="7">
        <v>25.03</v>
      </c>
      <c r="D1017" s="7">
        <v>1.42333</v>
      </c>
      <c r="E1017" s="7">
        <v>2.38667</v>
      </c>
      <c r="F1017" s="32">
        <v>26.7</v>
      </c>
      <c r="G1017" s="17">
        <v>223.17244850187268</v>
      </c>
      <c r="H1017" s="17">
        <v>12.690692813670411</v>
      </c>
      <c r="I1017" s="17">
        <v>21.28002347846442</v>
      </c>
      <c r="J1017" s="17">
        <v>12.473469765515306</v>
      </c>
      <c r="V1017" s="10">
        <f t="shared" si="15"/>
        <v>-3.3250357313236005</v>
      </c>
      <c r="W1017" s="10"/>
      <c r="X1017" s="10"/>
      <c r="Y1017" s="10"/>
    </row>
    <row r="1018" spans="2:25" ht="12.75" thickBot="1">
      <c r="B1018" s="4">
        <v>1952.12</v>
      </c>
      <c r="C1018" s="7">
        <v>26.04</v>
      </c>
      <c r="D1018" s="7">
        <v>1.41</v>
      </c>
      <c r="E1018" s="7">
        <v>2.4</v>
      </c>
      <c r="F1018" s="32">
        <v>26.7</v>
      </c>
      <c r="G1018" s="17">
        <v>232.17780898876404</v>
      </c>
      <c r="H1018" s="17">
        <v>12.571839887640449</v>
      </c>
      <c r="I1018" s="17">
        <v>21.398876404494384</v>
      </c>
      <c r="J1018" s="17">
        <v>12.933964306161366</v>
      </c>
      <c r="V1018" s="10">
        <f t="shared" si="15"/>
        <v>-3.2791920656904594</v>
      </c>
      <c r="W1018" s="10"/>
      <c r="X1018" s="10"/>
      <c r="Y1018" s="10"/>
    </row>
    <row r="1019" spans="2:25" ht="12.75" thickBot="1">
      <c r="B1019" s="4">
        <v>1953.01</v>
      </c>
      <c r="C1019" s="7">
        <v>26.18</v>
      </c>
      <c r="D1019" s="7">
        <v>1.41</v>
      </c>
      <c r="E1019" s="7">
        <v>2.41</v>
      </c>
      <c r="F1019" s="32">
        <v>26.6</v>
      </c>
      <c r="G1019" s="17">
        <v>234.30361842105262</v>
      </c>
      <c r="H1019" s="17">
        <v>12.619102443609021</v>
      </c>
      <c r="I1019" s="17">
        <v>21.568820488721805</v>
      </c>
      <c r="J1019" s="17">
        <v>13.010773447995176</v>
      </c>
      <c r="V1019" s="10">
        <f t="shared" si="15"/>
        <v>-2.8040684051041307</v>
      </c>
      <c r="W1019" s="10"/>
      <c r="X1019" s="10"/>
      <c r="Y1019" s="10"/>
    </row>
    <row r="1020" spans="2:25" ht="12.75" thickBot="1">
      <c r="B1020" s="4">
        <v>1953.02</v>
      </c>
      <c r="C1020" s="7">
        <v>25.86</v>
      </c>
      <c r="D1020" s="7">
        <v>1.41</v>
      </c>
      <c r="E1020" s="7">
        <v>2.42</v>
      </c>
      <c r="F1020" s="32">
        <v>26.5</v>
      </c>
      <c r="G1020" s="17">
        <v>232.31306603773584</v>
      </c>
      <c r="H1020" s="17">
        <v>12.666721698113207</v>
      </c>
      <c r="I1020" s="17">
        <v>21.74004716981132</v>
      </c>
      <c r="J1020" s="17">
        <v>12.859346880687891</v>
      </c>
      <c r="V1020" s="10">
        <f t="shared" si="15"/>
        <v>-2.5949656220288837</v>
      </c>
      <c r="W1020" s="10"/>
      <c r="X1020" s="10"/>
      <c r="Y1020" s="10"/>
    </row>
    <row r="1021" spans="2:25" ht="12.75" thickBot="1">
      <c r="B1021" s="4">
        <v>1953.03</v>
      </c>
      <c r="C1021" s="7">
        <v>25.99</v>
      </c>
      <c r="D1021" s="7">
        <v>1.41</v>
      </c>
      <c r="E1021" s="7">
        <v>2.43</v>
      </c>
      <c r="F1021" s="32">
        <v>26.6</v>
      </c>
      <c r="G1021" s="17">
        <v>232.60317199248115</v>
      </c>
      <c r="H1021" s="17">
        <v>12.619102443609021</v>
      </c>
      <c r="I1021" s="17">
        <v>21.74781484962406</v>
      </c>
      <c r="J1021" s="17">
        <v>12.834819340092487</v>
      </c>
      <c r="V1021" s="10">
        <f t="shared" si="15"/>
        <v>-2.2806038260524826</v>
      </c>
      <c r="W1021" s="10"/>
      <c r="X1021" s="10"/>
      <c r="Y1021" s="10"/>
    </row>
    <row r="1022" spans="2:25" ht="12.75" thickBot="1">
      <c r="B1022" s="4">
        <v>1953.04</v>
      </c>
      <c r="C1022" s="7">
        <v>24.71</v>
      </c>
      <c r="D1022" s="7">
        <v>1.41333</v>
      </c>
      <c r="E1022" s="7">
        <v>2.45667</v>
      </c>
      <c r="F1022" s="32">
        <v>26.6</v>
      </c>
      <c r="G1022" s="17">
        <v>221.14753289473683</v>
      </c>
      <c r="H1022" s="17">
        <v>12.648905004699246</v>
      </c>
      <c r="I1022" s="17">
        <v>21.986503829887216</v>
      </c>
      <c r="J1022" s="17">
        <v>12.163901454006798</v>
      </c>
      <c r="V1022" s="10">
        <f t="shared" si="15"/>
        <v>-2.0178460336189</v>
      </c>
      <c r="W1022" s="10"/>
      <c r="X1022" s="10"/>
      <c r="Y1022" s="10"/>
    </row>
    <row r="1023" spans="2:25" ht="12.75" thickBot="1">
      <c r="B1023" s="4">
        <v>1953.05</v>
      </c>
      <c r="C1023" s="7">
        <v>24.84</v>
      </c>
      <c r="D1023" s="7">
        <v>1.41667</v>
      </c>
      <c r="E1023" s="7">
        <v>2.48333</v>
      </c>
      <c r="F1023" s="32">
        <v>26.7</v>
      </c>
      <c r="G1023" s="17">
        <v>221.47837078651685</v>
      </c>
      <c r="H1023" s="17">
        <v>12.631310931647942</v>
      </c>
      <c r="I1023" s="17">
        <v>22.14186322565543</v>
      </c>
      <c r="J1023" s="17">
        <v>12.141970791867783</v>
      </c>
      <c r="V1023" s="10">
        <f t="shared" si="15"/>
        <v>-1.5197662719150706</v>
      </c>
      <c r="W1023" s="10"/>
      <c r="X1023" s="10"/>
      <c r="Y1023" s="10"/>
    </row>
    <row r="1024" spans="2:25" ht="12.75" thickBot="1">
      <c r="B1024" s="4">
        <v>1953.06</v>
      </c>
      <c r="C1024" s="7">
        <v>23.95</v>
      </c>
      <c r="D1024" s="7">
        <v>1.42</v>
      </c>
      <c r="E1024" s="7">
        <v>2.51</v>
      </c>
      <c r="F1024" s="32">
        <v>26.8</v>
      </c>
      <c r="G1024" s="17">
        <v>212.7461520522388</v>
      </c>
      <c r="H1024" s="17">
        <v>12.613759328358208</v>
      </c>
      <c r="I1024" s="17">
        <v>22.296152052238803</v>
      </c>
      <c r="J1024" s="17">
        <v>11.624407885470081</v>
      </c>
      <c r="V1024" s="10">
        <f t="shared" si="15"/>
        <v>-0.8480159670223788</v>
      </c>
      <c r="W1024" s="10"/>
      <c r="X1024" s="10"/>
      <c r="Y1024" s="10"/>
    </row>
    <row r="1025" spans="2:25" ht="12.75" thickBot="1">
      <c r="B1025" s="4">
        <v>1953.07</v>
      </c>
      <c r="C1025" s="7">
        <v>24.29</v>
      </c>
      <c r="D1025" s="7">
        <v>1.42</v>
      </c>
      <c r="E1025" s="7">
        <v>2.52333</v>
      </c>
      <c r="F1025" s="32">
        <v>26.8</v>
      </c>
      <c r="G1025" s="17">
        <v>215.76634794776118</v>
      </c>
      <c r="H1025" s="17">
        <v>12.613759328358208</v>
      </c>
      <c r="I1025" s="17">
        <v>22.414561497201493</v>
      </c>
      <c r="J1025" s="17">
        <v>11.75020164531</v>
      </c>
      <c r="V1025" s="10">
        <f t="shared" si="15"/>
        <v>-0.6462969063796269</v>
      </c>
      <c r="W1025" s="10"/>
      <c r="X1025" s="10"/>
      <c r="Y1025" s="10"/>
    </row>
    <row r="1026" spans="2:25" ht="12.75" thickBot="1">
      <c r="B1026" s="4">
        <v>1953.08</v>
      </c>
      <c r="C1026" s="7">
        <v>24.39</v>
      </c>
      <c r="D1026" s="7">
        <v>1.42</v>
      </c>
      <c r="E1026" s="7">
        <v>2.53667</v>
      </c>
      <c r="F1026" s="32">
        <v>26.9</v>
      </c>
      <c r="G1026" s="17">
        <v>215.8492332713755</v>
      </c>
      <c r="H1026" s="17">
        <v>12.566868029739776</v>
      </c>
      <c r="I1026" s="17">
        <v>22.449293750000002</v>
      </c>
      <c r="J1026" s="17">
        <v>11.715076201734004</v>
      </c>
      <c r="V1026" s="10">
        <f t="shared" si="15"/>
        <v>-0.19934975336234118</v>
      </c>
      <c r="W1026" s="10"/>
      <c r="X1026" s="10"/>
      <c r="Y1026" s="10"/>
    </row>
    <row r="1027" spans="2:25" ht="12.75" thickBot="1">
      <c r="B1027" s="4">
        <v>1953.09</v>
      </c>
      <c r="C1027" s="7">
        <v>23.27</v>
      </c>
      <c r="D1027" s="7">
        <v>1.42</v>
      </c>
      <c r="E1027" s="7">
        <v>2.55</v>
      </c>
      <c r="F1027" s="32">
        <v>26.9</v>
      </c>
      <c r="G1027" s="17">
        <v>205.9373373605948</v>
      </c>
      <c r="H1027" s="17">
        <v>12.566868029739776</v>
      </c>
      <c r="I1027" s="17">
        <v>22.567263011152416</v>
      </c>
      <c r="J1027" s="17">
        <v>11.13934935726292</v>
      </c>
      <c r="V1027" s="10">
        <f t="shared" si="15"/>
        <v>-0.4177950238116672</v>
      </c>
      <c r="W1027" s="10"/>
      <c r="X1027" s="10"/>
      <c r="Y1027" s="10"/>
    </row>
    <row r="1028" spans="2:25" ht="12.75" thickBot="1">
      <c r="B1028" s="4">
        <v>1953.1</v>
      </c>
      <c r="C1028" s="7">
        <v>23.97</v>
      </c>
      <c r="D1028" s="7">
        <v>1.43</v>
      </c>
      <c r="E1028" s="7">
        <v>2.53667</v>
      </c>
      <c r="F1028" s="32">
        <v>27</v>
      </c>
      <c r="G1028" s="17">
        <v>211.34659722222221</v>
      </c>
      <c r="H1028" s="17">
        <v>12.60849537037037</v>
      </c>
      <c r="I1028" s="17">
        <v>22.366148217592595</v>
      </c>
      <c r="J1028" s="17">
        <v>11.39193476542141</v>
      </c>
      <c r="V1028" s="10">
        <f t="shared" si="15"/>
        <v>0.04818865871404654</v>
      </c>
      <c r="W1028" s="10"/>
      <c r="X1028" s="10"/>
      <c r="Y1028" s="10"/>
    </row>
    <row r="1029" spans="2:25" ht="12.75" thickBot="1">
      <c r="B1029" s="4">
        <v>1953.11</v>
      </c>
      <c r="C1029" s="7">
        <v>24.5</v>
      </c>
      <c r="D1029" s="7">
        <v>1.44</v>
      </c>
      <c r="E1029" s="7">
        <v>2.52333</v>
      </c>
      <c r="F1029" s="32">
        <v>26.9</v>
      </c>
      <c r="G1029" s="17">
        <v>216.82272304832716</v>
      </c>
      <c r="H1029" s="17">
        <v>12.743866171003718</v>
      </c>
      <c r="I1029" s="17">
        <v>22.331235989776953</v>
      </c>
      <c r="J1029" s="17">
        <v>11.64407026850577</v>
      </c>
      <c r="V1029" s="10">
        <f t="shared" si="15"/>
        <v>-0.11902014209165657</v>
      </c>
      <c r="W1029" s="10"/>
      <c r="X1029" s="10"/>
      <c r="Y1029" s="10"/>
    </row>
    <row r="1030" spans="2:25" ht="12.75" thickBot="1">
      <c r="B1030" s="4">
        <v>1953.12</v>
      </c>
      <c r="C1030" s="7">
        <v>24.83</v>
      </c>
      <c r="D1030" s="7">
        <v>1.45</v>
      </c>
      <c r="E1030" s="7">
        <v>2.51</v>
      </c>
      <c r="F1030" s="32">
        <v>26.9</v>
      </c>
      <c r="G1030" s="17">
        <v>219.74319237918215</v>
      </c>
      <c r="H1030" s="17">
        <v>12.832365241635689</v>
      </c>
      <c r="I1030" s="17">
        <v>22.213266728624532</v>
      </c>
      <c r="J1030" s="17">
        <v>11.754449184027292</v>
      </c>
      <c r="V1030" s="10">
        <f t="shared" si="15"/>
        <v>0.7330139940558595</v>
      </c>
      <c r="W1030" s="10"/>
      <c r="X1030" s="10"/>
      <c r="Y1030" s="10"/>
    </row>
    <row r="1031" spans="2:25" ht="12.75" thickBot="1">
      <c r="B1031" s="4">
        <v>1954.01</v>
      </c>
      <c r="C1031" s="7">
        <v>25.46</v>
      </c>
      <c r="D1031" s="7">
        <v>1.45667</v>
      </c>
      <c r="E1031" s="7">
        <v>2.52333</v>
      </c>
      <c r="F1031" s="32">
        <v>26.9</v>
      </c>
      <c r="G1031" s="17">
        <v>225.3186338289963</v>
      </c>
      <c r="H1031" s="17">
        <v>12.891394121747211</v>
      </c>
      <c r="I1031" s="17">
        <v>22.331235989776953</v>
      </c>
      <c r="J1031" s="17">
        <v>12.002650554927824</v>
      </c>
      <c r="V1031" s="10">
        <f t="shared" si="15"/>
        <v>1.8169539372834187</v>
      </c>
      <c r="W1031" s="10"/>
      <c r="X1031" s="10"/>
      <c r="Y1031" s="10"/>
    </row>
    <row r="1032" spans="2:25" ht="12.75" thickBot="1">
      <c r="B1032" s="4">
        <v>1954.02</v>
      </c>
      <c r="C1032" s="7">
        <v>26.02</v>
      </c>
      <c r="D1032" s="7">
        <v>1.46333</v>
      </c>
      <c r="E1032" s="7">
        <v>2.53667</v>
      </c>
      <c r="F1032" s="32">
        <v>26.9</v>
      </c>
      <c r="G1032" s="17">
        <v>230.2745817843866</v>
      </c>
      <c r="H1032" s="17">
        <v>12.950334502788106</v>
      </c>
      <c r="I1032" s="17">
        <v>22.449293750000002</v>
      </c>
      <c r="J1032" s="17">
        <v>12.215052485432835</v>
      </c>
      <c r="V1032" s="10">
        <f t="shared" si="15"/>
        <v>1.5852484936982911</v>
      </c>
      <c r="W1032" s="10"/>
      <c r="X1032" s="10"/>
      <c r="Y1032" s="10"/>
    </row>
    <row r="1033" spans="2:25" ht="12.75" thickBot="1">
      <c r="B1033" s="4">
        <v>1954.03</v>
      </c>
      <c r="C1033" s="7">
        <v>26.57</v>
      </c>
      <c r="D1033" s="7">
        <v>1.47</v>
      </c>
      <c r="E1033" s="7">
        <v>2.55</v>
      </c>
      <c r="F1033" s="32">
        <v>26.9</v>
      </c>
      <c r="G1033" s="17">
        <v>235.14203066914502</v>
      </c>
      <c r="H1033" s="17">
        <v>13.009363382899627</v>
      </c>
      <c r="I1033" s="17">
        <v>22.567263011152416</v>
      </c>
      <c r="J1033" s="17">
        <v>12.420105295189975</v>
      </c>
      <c r="V1033" s="10">
        <f t="shared" si="15"/>
        <v>2.2068826849118537</v>
      </c>
      <c r="W1033" s="10"/>
      <c r="X1033" s="10"/>
      <c r="Y1033" s="10"/>
    </row>
    <row r="1034" spans="2:25" ht="12.75" thickBot="1">
      <c r="B1034" s="4">
        <v>1954.04</v>
      </c>
      <c r="C1034" s="7">
        <v>27.63</v>
      </c>
      <c r="D1034" s="7">
        <v>1.46333</v>
      </c>
      <c r="E1034" s="7">
        <v>2.57333</v>
      </c>
      <c r="F1034" s="32">
        <v>26.8</v>
      </c>
      <c r="G1034" s="17">
        <v>245.43533115671642</v>
      </c>
      <c r="H1034" s="17">
        <v>12.998656646455224</v>
      </c>
      <c r="I1034" s="17">
        <v>22.85870795242537</v>
      </c>
      <c r="J1034" s="17">
        <v>12.90786818406092</v>
      </c>
      <c r="V1034" s="10">
        <f t="shared" si="15"/>
        <v>1.1352478200366392</v>
      </c>
      <c r="W1034" s="10"/>
      <c r="X1034" s="10"/>
      <c r="Y1034" s="10"/>
    </row>
    <row r="1035" spans="2:25" ht="12.75" thickBot="1">
      <c r="B1035" s="4">
        <v>1954.05</v>
      </c>
      <c r="C1035" s="7">
        <v>28.73</v>
      </c>
      <c r="D1035" s="7">
        <v>1.45667</v>
      </c>
      <c r="E1035" s="7">
        <v>2.59667</v>
      </c>
      <c r="F1035" s="32">
        <v>26.9</v>
      </c>
      <c r="G1035" s="17">
        <v>254.25782992565058</v>
      </c>
      <c r="H1035" s="17">
        <v>12.891394121747211</v>
      </c>
      <c r="I1035" s="17">
        <v>22.980288173791823</v>
      </c>
      <c r="J1035" s="17">
        <v>13.312042238025859</v>
      </c>
      <c r="V1035" s="10">
        <f t="shared" si="15"/>
        <v>2.19848131892444</v>
      </c>
      <c r="W1035" s="10"/>
      <c r="X1035" s="10"/>
      <c r="Y1035" s="10"/>
    </row>
    <row r="1036" spans="2:25" ht="12.75" thickBot="1">
      <c r="B1036" s="4">
        <v>1954.06</v>
      </c>
      <c r="C1036" s="7">
        <v>28.96</v>
      </c>
      <c r="D1036" s="7">
        <v>1.45</v>
      </c>
      <c r="E1036" s="7">
        <v>2.62</v>
      </c>
      <c r="F1036" s="32">
        <v>26.9</v>
      </c>
      <c r="G1036" s="17">
        <v>256.2933085501859</v>
      </c>
      <c r="H1036" s="17">
        <v>12.832365241635689</v>
      </c>
      <c r="I1036" s="17">
        <v>23.18675650557621</v>
      </c>
      <c r="J1036" s="17">
        <v>13.357885903659</v>
      </c>
      <c r="V1036" s="10">
        <f t="shared" si="15"/>
        <v>2.305291066464118</v>
      </c>
      <c r="W1036" s="10"/>
      <c r="X1036" s="10"/>
      <c r="Y1036" s="10"/>
    </row>
    <row r="1037" spans="2:25" ht="12.75" thickBot="1">
      <c r="B1037" s="4">
        <v>1954.07</v>
      </c>
      <c r="C1037" s="7">
        <v>30.13</v>
      </c>
      <c r="D1037" s="7">
        <v>1.45667</v>
      </c>
      <c r="E1037" s="7">
        <v>2.62333</v>
      </c>
      <c r="F1037" s="32">
        <v>26.9</v>
      </c>
      <c r="G1037" s="17">
        <v>266.6476998141264</v>
      </c>
      <c r="H1037" s="17">
        <v>12.891394121747211</v>
      </c>
      <c r="I1037" s="17">
        <v>23.216226696096655</v>
      </c>
      <c r="J1037" s="17">
        <v>13.833009564245328</v>
      </c>
      <c r="V1037" s="10">
        <f t="shared" si="15"/>
        <v>1.6555074160694403</v>
      </c>
      <c r="W1037" s="10"/>
      <c r="X1037" s="10"/>
      <c r="Y1037" s="10"/>
    </row>
    <row r="1038" spans="2:25" ht="12.75" thickBot="1">
      <c r="B1038" s="4">
        <v>1954.08</v>
      </c>
      <c r="C1038" s="7">
        <v>30.73</v>
      </c>
      <c r="D1038" s="7">
        <v>1.46333</v>
      </c>
      <c r="E1038" s="7">
        <v>2.62667</v>
      </c>
      <c r="F1038" s="32">
        <v>26.9</v>
      </c>
      <c r="G1038" s="17">
        <v>271.95764405204466</v>
      </c>
      <c r="H1038" s="17">
        <v>12.950334502788106</v>
      </c>
      <c r="I1038" s="17">
        <v>23.245785385687732</v>
      </c>
      <c r="J1038" s="17">
        <v>14.042112347320575</v>
      </c>
      <c r="V1038" s="10">
        <f t="shared" si="15"/>
        <v>1.6290388457783251</v>
      </c>
      <c r="W1038" s="10"/>
      <c r="X1038" s="10"/>
      <c r="Y1038" s="10"/>
    </row>
    <row r="1039" spans="2:25" ht="12.75" thickBot="1">
      <c r="B1039" s="4">
        <v>1954.09</v>
      </c>
      <c r="C1039" s="7">
        <v>31.45</v>
      </c>
      <c r="D1039" s="7">
        <v>1.47</v>
      </c>
      <c r="E1039" s="7">
        <v>2.63</v>
      </c>
      <c r="F1039" s="32">
        <v>26.8</v>
      </c>
      <c r="G1039" s="17">
        <v>279.3681203358209</v>
      </c>
      <c r="H1039" s="17">
        <v>13.057905783582088</v>
      </c>
      <c r="I1039" s="17">
        <v>23.36210354477612</v>
      </c>
      <c r="J1039" s="17">
        <v>14.356474143296976</v>
      </c>
      <c r="V1039" s="10">
        <f t="shared" si="15"/>
        <v>2.7341321299505026</v>
      </c>
      <c r="W1039" s="10"/>
      <c r="X1039" s="10"/>
      <c r="Y1039" s="10"/>
    </row>
    <row r="1040" spans="2:25" ht="12.75" thickBot="1">
      <c r="B1040" s="4">
        <v>1954.1</v>
      </c>
      <c r="C1040" s="7">
        <v>32.18</v>
      </c>
      <c r="D1040" s="7">
        <v>1.49333</v>
      </c>
      <c r="E1040" s="7">
        <v>2.67667</v>
      </c>
      <c r="F1040" s="32">
        <v>26.8</v>
      </c>
      <c r="G1040" s="17">
        <v>285.85265858208953</v>
      </c>
      <c r="H1040" s="17">
        <v>13.265144519589551</v>
      </c>
      <c r="I1040" s="17">
        <v>23.77666984608209</v>
      </c>
      <c r="J1040" s="17">
        <v>14.619231935730559</v>
      </c>
      <c r="V1040" s="10">
        <f t="shared" si="15"/>
        <v>2.733515665229042</v>
      </c>
      <c r="W1040" s="10"/>
      <c r="X1040" s="10"/>
      <c r="Y1040" s="10"/>
    </row>
    <row r="1041" spans="2:25" ht="12.75" thickBot="1">
      <c r="B1041" s="4">
        <v>1954.11</v>
      </c>
      <c r="C1041" s="7">
        <v>33.44</v>
      </c>
      <c r="D1041" s="7">
        <v>1.51667</v>
      </c>
      <c r="E1041" s="7">
        <v>2.72333</v>
      </c>
      <c r="F1041" s="32">
        <v>26.8</v>
      </c>
      <c r="G1041" s="17">
        <v>297.0451492537313</v>
      </c>
      <c r="H1041" s="17">
        <v>13.47247208488806</v>
      </c>
      <c r="I1041" s="17">
        <v>24.191147318097013</v>
      </c>
      <c r="J1041" s="17">
        <v>15.117311697434388</v>
      </c>
      <c r="V1041" s="10">
        <f aca="true" t="shared" si="16" ref="V1041:V1104">J1059-$O$3</f>
        <v>1.907428622404975</v>
      </c>
      <c r="W1041" s="10"/>
      <c r="X1041" s="10"/>
      <c r="Y1041" s="10"/>
    </row>
    <row r="1042" spans="2:25" ht="12.75" thickBot="1">
      <c r="B1042" s="4">
        <v>1954.12</v>
      </c>
      <c r="C1042" s="7">
        <v>34.97</v>
      </c>
      <c r="D1042" s="7">
        <v>1.54</v>
      </c>
      <c r="E1042" s="7">
        <v>2.77</v>
      </c>
      <c r="F1042" s="32">
        <v>26.7</v>
      </c>
      <c r="G1042" s="17">
        <v>311.79946161048684</v>
      </c>
      <c r="H1042" s="17">
        <v>13.730945692883896</v>
      </c>
      <c r="I1042" s="17">
        <v>24.697869850187267</v>
      </c>
      <c r="J1042" s="17">
        <v>15.78906200232708</v>
      </c>
      <c r="V1042" s="10">
        <f t="shared" si="16"/>
        <v>1.521085877609245</v>
      </c>
      <c r="W1042" s="10"/>
      <c r="X1042" s="10"/>
      <c r="Y1042" s="10"/>
    </row>
    <row r="1043" spans="2:25" ht="12.75" thickBot="1">
      <c r="B1043" s="4">
        <v>1955.01</v>
      </c>
      <c r="C1043" s="7">
        <v>35.6</v>
      </c>
      <c r="D1043" s="7">
        <v>1.54667</v>
      </c>
      <c r="E1043" s="7">
        <v>2.83333</v>
      </c>
      <c r="F1043" s="32">
        <v>26.7</v>
      </c>
      <c r="G1043" s="17">
        <v>317.4166666666667</v>
      </c>
      <c r="H1043" s="17">
        <v>13.790416736891386</v>
      </c>
      <c r="I1043" s="17">
        <v>25.262532701310864</v>
      </c>
      <c r="J1043" s="17">
        <v>15.990781062969832</v>
      </c>
      <c r="V1043" s="10">
        <f t="shared" si="16"/>
        <v>2.2197196275473345</v>
      </c>
      <c r="W1043" s="10"/>
      <c r="X1043" s="10"/>
      <c r="Y1043" s="10"/>
    </row>
    <row r="1044" spans="2:25" ht="12.75" thickBot="1">
      <c r="B1044" s="4">
        <v>1955.02</v>
      </c>
      <c r="C1044" s="7">
        <v>36.79</v>
      </c>
      <c r="D1044" s="7">
        <v>1.55333</v>
      </c>
      <c r="E1044" s="7">
        <v>2.89667</v>
      </c>
      <c r="F1044" s="32">
        <v>26.7</v>
      </c>
      <c r="G1044" s="17">
        <v>328.0269428838951</v>
      </c>
      <c r="H1044" s="17">
        <v>13.84979861891386</v>
      </c>
      <c r="I1044" s="17">
        <v>25.827284714419477</v>
      </c>
      <c r="J1044" s="17">
        <v>16.437728215987118</v>
      </c>
      <c r="V1044" s="10">
        <f t="shared" si="16"/>
        <v>2.0338591408369666</v>
      </c>
      <c r="W1044" s="10"/>
      <c r="X1044" s="10"/>
      <c r="Y1044" s="10"/>
    </row>
    <row r="1045" spans="2:25" ht="12.75" thickBot="1">
      <c r="B1045" s="4">
        <v>1955.03</v>
      </c>
      <c r="C1045" s="7">
        <v>36.5</v>
      </c>
      <c r="D1045" s="7">
        <v>1.56</v>
      </c>
      <c r="E1045" s="7">
        <v>2.96</v>
      </c>
      <c r="F1045" s="32">
        <v>26.7</v>
      </c>
      <c r="G1045" s="17">
        <v>325.44124531835206</v>
      </c>
      <c r="H1045" s="17">
        <v>13.909269662921348</v>
      </c>
      <c r="I1045" s="17">
        <v>26.39194756554307</v>
      </c>
      <c r="J1045" s="17">
        <v>16.219282945537792</v>
      </c>
      <c r="V1045" s="10">
        <f t="shared" si="16"/>
        <v>1.1995628269625662</v>
      </c>
      <c r="W1045" s="10"/>
      <c r="X1045" s="10"/>
      <c r="Y1045" s="10"/>
    </row>
    <row r="1046" spans="2:25" ht="12.75" thickBot="1">
      <c r="B1046" s="4">
        <v>1955.04</v>
      </c>
      <c r="C1046" s="7">
        <v>37.76</v>
      </c>
      <c r="D1046" s="7">
        <v>1.56333</v>
      </c>
      <c r="E1046" s="7">
        <v>3.04667</v>
      </c>
      <c r="F1046" s="32">
        <v>26.7</v>
      </c>
      <c r="G1046" s="17">
        <v>336.67565543071163</v>
      </c>
      <c r="H1046" s="17">
        <v>13.938960603932586</v>
      </c>
      <c r="I1046" s="17">
        <v>27.164714489700376</v>
      </c>
      <c r="J1046" s="17">
        <v>16.685266628063506</v>
      </c>
      <c r="V1046" s="10">
        <f t="shared" si="16"/>
        <v>0.7818749792866733</v>
      </c>
      <c r="W1046" s="10"/>
      <c r="X1046" s="10"/>
      <c r="Y1046" s="10"/>
    </row>
    <row r="1047" spans="2:25" ht="12.75" thickBot="1">
      <c r="B1047" s="4">
        <v>1955.05</v>
      </c>
      <c r="C1047" s="7">
        <v>37.6</v>
      </c>
      <c r="D1047" s="7">
        <v>1.56667</v>
      </c>
      <c r="E1047" s="7">
        <v>3.13333</v>
      </c>
      <c r="F1047" s="32">
        <v>26.7</v>
      </c>
      <c r="G1047" s="17">
        <v>335.249063670412</v>
      </c>
      <c r="H1047" s="17">
        <v>13.96874070692884</v>
      </c>
      <c r="I1047" s="17">
        <v>27.93739225187266</v>
      </c>
      <c r="J1047" s="17">
        <v>16.518057827257802</v>
      </c>
      <c r="V1047" s="10">
        <f t="shared" si="16"/>
        <v>0.4832617672788011</v>
      </c>
      <c r="W1047" s="10"/>
      <c r="X1047" s="10"/>
      <c r="Y1047" s="10"/>
    </row>
    <row r="1048" spans="2:25" ht="12.75" thickBot="1">
      <c r="B1048" s="4">
        <v>1955.06</v>
      </c>
      <c r="C1048" s="7">
        <v>39.78</v>
      </c>
      <c r="D1048" s="7">
        <v>1.57</v>
      </c>
      <c r="E1048" s="7">
        <v>3.22</v>
      </c>
      <c r="F1048" s="32">
        <v>26.7</v>
      </c>
      <c r="G1048" s="17">
        <v>354.6863764044944</v>
      </c>
      <c r="H1048" s="17">
        <v>13.998431647940075</v>
      </c>
      <c r="I1048" s="17">
        <v>28.710159176029965</v>
      </c>
      <c r="J1048" s="17">
        <v>17.37009196340532</v>
      </c>
      <c r="V1048" s="10">
        <f t="shared" si="16"/>
        <v>0.5604447562114707</v>
      </c>
      <c r="W1048" s="10"/>
      <c r="X1048" s="10"/>
      <c r="Y1048" s="10"/>
    </row>
    <row r="1049" spans="2:25" ht="12.75" thickBot="1">
      <c r="B1049" s="4">
        <v>1955.07</v>
      </c>
      <c r="C1049" s="7">
        <v>42.69</v>
      </c>
      <c r="D1049" s="7">
        <v>1.58667</v>
      </c>
      <c r="E1049" s="7">
        <v>3.29333</v>
      </c>
      <c r="F1049" s="32">
        <v>26.8</v>
      </c>
      <c r="G1049" s="17">
        <v>379.21224347014925</v>
      </c>
      <c r="H1049" s="17">
        <v>14.094277122201493</v>
      </c>
      <c r="I1049" s="17">
        <v>29.254416907649254</v>
      </c>
      <c r="J1049" s="17">
        <v>18.454031906632878</v>
      </c>
      <c r="V1049" s="10">
        <f t="shared" si="16"/>
        <v>0.08070210918355158</v>
      </c>
      <c r="W1049" s="10"/>
      <c r="X1049" s="10"/>
      <c r="Y1049" s="10"/>
    </row>
    <row r="1050" spans="2:25" ht="12.75" thickBot="1">
      <c r="B1050" s="4">
        <v>1955.08</v>
      </c>
      <c r="C1050" s="7">
        <v>42.43</v>
      </c>
      <c r="D1050" s="7">
        <v>1.60333</v>
      </c>
      <c r="E1050" s="7">
        <v>3.36667</v>
      </c>
      <c r="F1050" s="32">
        <v>26.8</v>
      </c>
      <c r="G1050" s="17">
        <v>376.9026819029851</v>
      </c>
      <c r="H1050" s="17">
        <v>14.242266721082089</v>
      </c>
      <c r="I1050" s="17">
        <v>29.90589092817164</v>
      </c>
      <c r="J1050" s="17">
        <v>18.22232646304775</v>
      </c>
      <c r="V1050" s="10">
        <f t="shared" si="16"/>
        <v>-0.7933448271197161</v>
      </c>
      <c r="W1050" s="10"/>
      <c r="X1050" s="10"/>
      <c r="Y1050" s="10"/>
    </row>
    <row r="1051" spans="2:25" ht="12.75" thickBot="1">
      <c r="B1051" s="4">
        <v>1955.09</v>
      </c>
      <c r="C1051" s="7">
        <v>44.34</v>
      </c>
      <c r="D1051" s="7">
        <v>1.62</v>
      </c>
      <c r="E1051" s="7">
        <v>3.44</v>
      </c>
      <c r="F1051" s="32">
        <v>26.9</v>
      </c>
      <c r="G1051" s="17">
        <v>392.4048791821562</v>
      </c>
      <c r="H1051" s="17">
        <v>14.336849442379185</v>
      </c>
      <c r="I1051" s="17">
        <v>30.44368029739777</v>
      </c>
      <c r="J1051" s="17">
        <v>18.843960654261313</v>
      </c>
      <c r="V1051" s="10">
        <f t="shared" si="16"/>
        <v>-0.7366608604802884</v>
      </c>
      <c r="W1051" s="10"/>
      <c r="X1051" s="10"/>
      <c r="Y1051" s="10"/>
    </row>
    <row r="1052" spans="2:25" ht="12.75" thickBot="1">
      <c r="B1052" s="4">
        <v>1955.1</v>
      </c>
      <c r="C1052" s="7">
        <v>42.11</v>
      </c>
      <c r="D1052" s="7">
        <v>1.62667</v>
      </c>
      <c r="E1052" s="7">
        <v>3.5</v>
      </c>
      <c r="F1052" s="32">
        <v>26.9</v>
      </c>
      <c r="G1052" s="17">
        <v>372.6695864312268</v>
      </c>
      <c r="H1052" s="17">
        <v>14.395878322490708</v>
      </c>
      <c r="I1052" s="17">
        <v>30.974674721189594</v>
      </c>
      <c r="J1052" s="17">
        <v>17.772325789386098</v>
      </c>
      <c r="V1052" s="10">
        <f t="shared" si="16"/>
        <v>-0.5133736091377017</v>
      </c>
      <c r="W1052" s="10"/>
      <c r="X1052" s="10"/>
      <c r="Y1052" s="10"/>
    </row>
    <row r="1053" spans="2:25" ht="12.75" thickBot="1">
      <c r="B1053" s="4">
        <v>1955.11</v>
      </c>
      <c r="C1053" s="7">
        <v>44.95</v>
      </c>
      <c r="D1053" s="7">
        <v>1.63333</v>
      </c>
      <c r="E1053" s="7">
        <v>3.56</v>
      </c>
      <c r="F1053" s="32">
        <v>26.9</v>
      </c>
      <c r="G1053" s="17">
        <v>397.80332249070636</v>
      </c>
      <c r="H1053" s="17">
        <v>14.454818703531599</v>
      </c>
      <c r="I1053" s="17">
        <v>31.505669144981415</v>
      </c>
      <c r="J1053" s="17">
        <v>18.8355592882739</v>
      </c>
      <c r="V1053" s="10">
        <f t="shared" si="16"/>
        <v>-0.03896718023519341</v>
      </c>
      <c r="W1053" s="10"/>
      <c r="X1053" s="10"/>
      <c r="Y1053" s="10"/>
    </row>
    <row r="1054" spans="2:25" ht="12.75" thickBot="1">
      <c r="B1054" s="4">
        <v>1955.12</v>
      </c>
      <c r="C1054" s="7">
        <v>45.37</v>
      </c>
      <c r="D1054" s="7">
        <v>1.64</v>
      </c>
      <c r="E1054" s="7">
        <v>3.62</v>
      </c>
      <c r="F1054" s="32">
        <v>26.8</v>
      </c>
      <c r="G1054" s="17">
        <v>403.0184934701492</v>
      </c>
      <c r="H1054" s="17">
        <v>14.568003731343282</v>
      </c>
      <c r="I1054" s="17">
        <v>32.156203358208955</v>
      </c>
      <c r="J1054" s="17">
        <v>18.942369035813577</v>
      </c>
      <c r="V1054" s="10">
        <f t="shared" si="16"/>
        <v>0.0928409031234061</v>
      </c>
      <c r="W1054" s="10"/>
      <c r="X1054" s="10"/>
      <c r="Y1054" s="10"/>
    </row>
    <row r="1055" spans="2:25" ht="12.75" thickBot="1">
      <c r="B1055" s="4">
        <v>1956.01</v>
      </c>
      <c r="C1055" s="7">
        <v>44.15</v>
      </c>
      <c r="D1055" s="7">
        <v>1.67</v>
      </c>
      <c r="E1055" s="7">
        <v>3.64333</v>
      </c>
      <c r="F1055" s="32">
        <v>26.8</v>
      </c>
      <c r="G1055" s="17">
        <v>392.1813199626866</v>
      </c>
      <c r="H1055" s="17">
        <v>14.834491604477611</v>
      </c>
      <c r="I1055" s="17">
        <v>32.36344209421642</v>
      </c>
      <c r="J1055" s="17">
        <v>18.2925853854189</v>
      </c>
      <c r="V1055" s="10">
        <f t="shared" si="16"/>
        <v>0.2318044146303393</v>
      </c>
      <c r="W1055" s="10"/>
      <c r="X1055" s="10"/>
      <c r="Y1055" s="10"/>
    </row>
    <row r="1056" spans="2:25" ht="12.75" thickBot="1">
      <c r="B1056" s="4">
        <v>1956.02</v>
      </c>
      <c r="C1056" s="7">
        <v>44.43</v>
      </c>
      <c r="D1056" s="7">
        <v>1.7</v>
      </c>
      <c r="E1056" s="7">
        <v>3.66667</v>
      </c>
      <c r="F1056" s="32">
        <v>26.8</v>
      </c>
      <c r="G1056" s="17">
        <v>394.6685401119403</v>
      </c>
      <c r="H1056" s="17">
        <v>15.10097947761194</v>
      </c>
      <c r="I1056" s="17">
        <v>32.57076965951492</v>
      </c>
      <c r="J1056" s="17">
        <v>18.266116815127784</v>
      </c>
      <c r="V1056" s="10">
        <f t="shared" si="16"/>
        <v>-0.7681352398972141</v>
      </c>
      <c r="W1056" s="10"/>
      <c r="X1056" s="10"/>
      <c r="Y1056" s="10"/>
    </row>
    <row r="1057" spans="2:25" ht="12.75" thickBot="1">
      <c r="B1057" s="4">
        <v>1956.03</v>
      </c>
      <c r="C1057" s="7">
        <v>47.49</v>
      </c>
      <c r="D1057" s="7">
        <v>1.73</v>
      </c>
      <c r="E1057" s="7">
        <v>3.69</v>
      </c>
      <c r="F1057" s="32">
        <v>26.8</v>
      </c>
      <c r="G1057" s="17">
        <v>421.85030317164177</v>
      </c>
      <c r="H1057" s="17">
        <v>15.367467350746267</v>
      </c>
      <c r="I1057" s="17">
        <v>32.778008395522384</v>
      </c>
      <c r="J1057" s="17">
        <v>19.37121009929996</v>
      </c>
      <c r="V1057" s="10">
        <f t="shared" si="16"/>
        <v>-1.4798034803872469</v>
      </c>
      <c r="W1057" s="10"/>
      <c r="X1057" s="10"/>
      <c r="Y1057" s="10"/>
    </row>
    <row r="1058" spans="2:25" ht="12.75" thickBot="1">
      <c r="B1058" s="4">
        <v>1956.04</v>
      </c>
      <c r="C1058" s="7">
        <v>48.05</v>
      </c>
      <c r="D1058" s="7">
        <v>1.75333</v>
      </c>
      <c r="E1058" s="7">
        <v>3.66</v>
      </c>
      <c r="F1058" s="32">
        <v>26.9</v>
      </c>
      <c r="G1058" s="17">
        <v>425.2380343866171</v>
      </c>
      <c r="H1058" s="17">
        <v>15.516807551115242</v>
      </c>
      <c r="I1058" s="17">
        <v>32.390659851301116</v>
      </c>
      <c r="J1058" s="17">
        <v>19.3705936345785</v>
      </c>
      <c r="V1058" s="10">
        <f t="shared" si="16"/>
        <v>-2.487626479865922</v>
      </c>
      <c r="W1058" s="10"/>
      <c r="X1058" s="10"/>
      <c r="Y1058" s="10"/>
    </row>
    <row r="1059" spans="2:25" ht="12.75" thickBot="1">
      <c r="B1059" s="4">
        <v>1956.05</v>
      </c>
      <c r="C1059" s="7">
        <v>46.54</v>
      </c>
      <c r="D1059" s="7">
        <v>1.77667</v>
      </c>
      <c r="E1059" s="7">
        <v>3.63</v>
      </c>
      <c r="F1059" s="32">
        <v>27</v>
      </c>
      <c r="G1059" s="17">
        <v>410.34921296296295</v>
      </c>
      <c r="H1059" s="17">
        <v>15.665129699074074</v>
      </c>
      <c r="I1059" s="17">
        <v>32.00618055555555</v>
      </c>
      <c r="J1059" s="17">
        <v>18.544506591754434</v>
      </c>
      <c r="V1059" s="10">
        <f t="shared" si="16"/>
        <v>-2.9008357340509736</v>
      </c>
      <c r="W1059" s="10"/>
      <c r="X1059" s="10"/>
      <c r="Y1059" s="10"/>
    </row>
    <row r="1060" spans="2:25" ht="12.75" thickBot="1">
      <c r="B1060" s="4">
        <v>1956.06</v>
      </c>
      <c r="C1060" s="7">
        <v>46.27</v>
      </c>
      <c r="D1060" s="7">
        <v>1.8</v>
      </c>
      <c r="E1060" s="7">
        <v>3.6</v>
      </c>
      <c r="F1060" s="32">
        <v>27.2</v>
      </c>
      <c r="G1060" s="17">
        <v>404.96881893382357</v>
      </c>
      <c r="H1060" s="17">
        <v>15.754136029411764</v>
      </c>
      <c r="I1060" s="17">
        <v>31.50827205882353</v>
      </c>
      <c r="J1060" s="17">
        <v>18.158163846958704</v>
      </c>
      <c r="V1060" s="10">
        <f t="shared" si="16"/>
        <v>-2.9638319113980707</v>
      </c>
      <c r="W1060" s="10"/>
      <c r="X1060" s="10"/>
      <c r="Y1060" s="10"/>
    </row>
    <row r="1061" spans="2:25" ht="12.75" thickBot="1">
      <c r="B1061" s="4">
        <v>1956.07</v>
      </c>
      <c r="C1061" s="7">
        <v>48.78</v>
      </c>
      <c r="D1061" s="7">
        <v>1.81333</v>
      </c>
      <c r="E1061" s="7">
        <v>3.55333</v>
      </c>
      <c r="F1061" s="32">
        <v>27.4</v>
      </c>
      <c r="G1061" s="17">
        <v>423.82075729927016</v>
      </c>
      <c r="H1061" s="17">
        <v>15.754958873175184</v>
      </c>
      <c r="I1061" s="17">
        <v>30.87279646441606</v>
      </c>
      <c r="J1061" s="17">
        <v>18.856797596896794</v>
      </c>
      <c r="V1061" s="10">
        <f t="shared" si="16"/>
        <v>-2.848646417041822</v>
      </c>
      <c r="W1061" s="10"/>
      <c r="X1061" s="10"/>
      <c r="Y1061" s="10"/>
    </row>
    <row r="1062" spans="2:25" ht="12.75" thickBot="1">
      <c r="B1062" s="4">
        <v>1956.08</v>
      </c>
      <c r="C1062" s="7">
        <v>48.49</v>
      </c>
      <c r="D1062" s="7">
        <v>1.82667</v>
      </c>
      <c r="E1062" s="7">
        <v>3.50667</v>
      </c>
      <c r="F1062" s="32">
        <v>27.3</v>
      </c>
      <c r="G1062" s="17">
        <v>422.84434523809523</v>
      </c>
      <c r="H1062" s="17">
        <v>15.928997321428572</v>
      </c>
      <c r="I1062" s="17">
        <v>30.57899732142857</v>
      </c>
      <c r="J1062" s="17">
        <v>18.670937110186426</v>
      </c>
      <c r="V1062" s="10">
        <f t="shared" si="16"/>
        <v>-2.8521715790117774</v>
      </c>
      <c r="W1062" s="10"/>
      <c r="X1062" s="10"/>
      <c r="Y1062" s="10"/>
    </row>
    <row r="1063" spans="2:25" ht="12.75" thickBot="1">
      <c r="B1063" s="4">
        <v>1956.09</v>
      </c>
      <c r="C1063" s="7">
        <v>46.84</v>
      </c>
      <c r="D1063" s="7">
        <v>1.84</v>
      </c>
      <c r="E1063" s="7">
        <v>3.46</v>
      </c>
      <c r="F1063" s="32">
        <v>27.4</v>
      </c>
      <c r="G1063" s="17">
        <v>406.96523722627745</v>
      </c>
      <c r="H1063" s="17">
        <v>15.98667883211679</v>
      </c>
      <c r="I1063" s="17">
        <v>30.06190693430657</v>
      </c>
      <c r="J1063" s="17">
        <v>17.836640796312025</v>
      </c>
      <c r="V1063" s="10">
        <f t="shared" si="16"/>
        <v>-2.711488045456518</v>
      </c>
      <c r="W1063" s="10"/>
      <c r="X1063" s="10"/>
      <c r="Y1063" s="10"/>
    </row>
    <row r="1064" spans="2:25" ht="12.75" thickBot="1">
      <c r="B1064" s="4">
        <v>1956.1</v>
      </c>
      <c r="C1064" s="7">
        <v>46.24</v>
      </c>
      <c r="D1064" s="7">
        <v>1.80667</v>
      </c>
      <c r="E1064" s="7">
        <v>3.44333</v>
      </c>
      <c r="F1064" s="32">
        <v>27.5</v>
      </c>
      <c r="G1064" s="17">
        <v>400.2912727272727</v>
      </c>
      <c r="H1064" s="17">
        <v>15.640013704545455</v>
      </c>
      <c r="I1064" s="17">
        <v>29.80828175</v>
      </c>
      <c r="J1064" s="17">
        <v>17.418952948636132</v>
      </c>
      <c r="V1064" s="10">
        <f t="shared" si="16"/>
        <v>-2.7235762040866778</v>
      </c>
      <c r="W1064" s="10"/>
      <c r="X1064" s="10"/>
      <c r="Y1064" s="10"/>
    </row>
    <row r="1065" spans="2:25" ht="12.75" thickBot="1">
      <c r="B1065" s="4">
        <v>1956.11</v>
      </c>
      <c r="C1065" s="7">
        <v>45.76</v>
      </c>
      <c r="D1065" s="7">
        <v>1.77333</v>
      </c>
      <c r="E1065" s="7">
        <v>3.42667</v>
      </c>
      <c r="F1065" s="32">
        <v>27.5</v>
      </c>
      <c r="G1065" s="17">
        <v>396.13599999999997</v>
      </c>
      <c r="H1065" s="17">
        <v>15.351395386363636</v>
      </c>
      <c r="I1065" s="17">
        <v>29.66405915909091</v>
      </c>
      <c r="J1065" s="17">
        <v>17.12033973662826</v>
      </c>
      <c r="V1065" s="10">
        <f t="shared" si="16"/>
        <v>-2.313253000940229</v>
      </c>
      <c r="W1065" s="10"/>
      <c r="X1065" s="10"/>
      <c r="Y1065" s="10"/>
    </row>
    <row r="1066" spans="2:25" ht="12.75" thickBot="1">
      <c r="B1066" s="4">
        <v>1956.12</v>
      </c>
      <c r="C1066" s="7">
        <v>46.44</v>
      </c>
      <c r="D1066" s="7">
        <v>1.74</v>
      </c>
      <c r="E1066" s="7">
        <v>3.41</v>
      </c>
      <c r="F1066" s="32">
        <v>27.6</v>
      </c>
      <c r="G1066" s="17">
        <v>400.5660326086956</v>
      </c>
      <c r="H1066" s="17">
        <v>15.00828804347826</v>
      </c>
      <c r="I1066" s="17">
        <v>29.41279438405797</v>
      </c>
      <c r="J1066" s="17">
        <v>17.19752272556093</v>
      </c>
      <c r="V1066" s="10">
        <f t="shared" si="16"/>
        <v>-2.0015224173931934</v>
      </c>
      <c r="W1066" s="10"/>
      <c r="X1066" s="10"/>
      <c r="Y1066" s="10"/>
    </row>
    <row r="1067" spans="2:25" ht="12.75" thickBot="1">
      <c r="B1067" s="4">
        <v>1957.01</v>
      </c>
      <c r="C1067" s="7">
        <v>45.43</v>
      </c>
      <c r="D1067" s="7">
        <v>1.73667</v>
      </c>
      <c r="E1067" s="7">
        <v>3.40667</v>
      </c>
      <c r="F1067" s="32">
        <v>27.6</v>
      </c>
      <c r="G1067" s="17">
        <v>391.85432518115937</v>
      </c>
      <c r="H1067" s="17">
        <v>14.979565285326085</v>
      </c>
      <c r="I1067" s="17">
        <v>29.384071625905797</v>
      </c>
      <c r="J1067" s="17">
        <v>16.71778007853301</v>
      </c>
      <c r="V1067" s="10">
        <f t="shared" si="16"/>
        <v>-1.67962086744833</v>
      </c>
      <c r="W1067" s="10"/>
      <c r="X1067" s="10"/>
      <c r="Y1067" s="10"/>
    </row>
    <row r="1068" spans="2:25" ht="12.75" thickBot="1">
      <c r="B1068" s="4">
        <v>1957.02</v>
      </c>
      <c r="C1068" s="7">
        <v>43.47</v>
      </c>
      <c r="D1068" s="7">
        <v>1.73333</v>
      </c>
      <c r="E1068" s="7">
        <v>3.40333</v>
      </c>
      <c r="F1068" s="32">
        <v>27.7</v>
      </c>
      <c r="G1068" s="17">
        <v>373.59483303249095</v>
      </c>
      <c r="H1068" s="17">
        <v>14.896782423285199</v>
      </c>
      <c r="I1068" s="17">
        <v>29.24928693592058</v>
      </c>
      <c r="J1068" s="17">
        <v>15.843733142229743</v>
      </c>
      <c r="V1068" s="10">
        <f t="shared" si="16"/>
        <v>-1.0925110781835432</v>
      </c>
      <c r="W1068" s="10"/>
      <c r="X1068" s="10"/>
      <c r="Y1068" s="10"/>
    </row>
    <row r="1069" spans="2:25" ht="12.75" thickBot="1">
      <c r="B1069" s="4">
        <v>1957.03</v>
      </c>
      <c r="C1069" s="7">
        <v>44.03</v>
      </c>
      <c r="D1069" s="7">
        <v>1.73</v>
      </c>
      <c r="E1069" s="7">
        <v>3.4</v>
      </c>
      <c r="F1069" s="32">
        <v>27.8</v>
      </c>
      <c r="G1069" s="17">
        <v>377.04647032374106</v>
      </c>
      <c r="H1069" s="17">
        <v>14.814680755395683</v>
      </c>
      <c r="I1069" s="17">
        <v>29.115557553956833</v>
      </c>
      <c r="J1069" s="17">
        <v>15.90041710886917</v>
      </c>
      <c r="V1069" s="10">
        <f t="shared" si="16"/>
        <v>-0.7051547852566156</v>
      </c>
      <c r="W1069" s="10"/>
      <c r="X1069" s="10"/>
      <c r="Y1069" s="10"/>
    </row>
    <row r="1070" spans="2:25" ht="12.75" thickBot="1">
      <c r="B1070" s="4">
        <v>1957.04</v>
      </c>
      <c r="C1070" s="7">
        <v>45.05</v>
      </c>
      <c r="D1070" s="7">
        <v>1.73</v>
      </c>
      <c r="E1070" s="7">
        <v>3.40667</v>
      </c>
      <c r="F1070" s="32">
        <v>27.9</v>
      </c>
      <c r="G1070" s="17">
        <v>384.39840949820785</v>
      </c>
      <c r="H1070" s="17">
        <v>14.761581541218638</v>
      </c>
      <c r="I1070" s="17">
        <v>29.068113866487458</v>
      </c>
      <c r="J1070" s="17">
        <v>16.123704360211757</v>
      </c>
      <c r="V1070" s="10">
        <f t="shared" si="16"/>
        <v>-0.0772746589978901</v>
      </c>
      <c r="W1070" s="10"/>
      <c r="X1070" s="10"/>
      <c r="Y1070" s="10"/>
    </row>
    <row r="1071" spans="2:25" ht="12.75" thickBot="1">
      <c r="B1071" s="4">
        <v>1957.05</v>
      </c>
      <c r="C1071" s="7">
        <v>46.78</v>
      </c>
      <c r="D1071" s="7">
        <v>1.73</v>
      </c>
      <c r="E1071" s="7">
        <v>3.41333</v>
      </c>
      <c r="F1071" s="32">
        <v>28</v>
      </c>
      <c r="G1071" s="17">
        <v>397.7344196428572</v>
      </c>
      <c r="H1071" s="17">
        <v>14.708861607142856</v>
      </c>
      <c r="I1071" s="17">
        <v>29.020924040178574</v>
      </c>
      <c r="J1071" s="17">
        <v>16.598110789114266</v>
      </c>
      <c r="V1071" s="10">
        <f t="shared" si="16"/>
        <v>0.35180561003687316</v>
      </c>
      <c r="W1071" s="10"/>
      <c r="X1071" s="10"/>
      <c r="Y1071" s="10"/>
    </row>
    <row r="1072" spans="2:25" ht="12.75" thickBot="1">
      <c r="B1072" s="4">
        <v>1957.06</v>
      </c>
      <c r="C1072" s="7">
        <v>47.55</v>
      </c>
      <c r="D1072" s="7">
        <v>1.73</v>
      </c>
      <c r="E1072" s="7">
        <v>3.42</v>
      </c>
      <c r="F1072" s="32">
        <v>28.1</v>
      </c>
      <c r="G1072" s="17">
        <v>402.842415480427</v>
      </c>
      <c r="H1072" s="17">
        <v>14.65651690391459</v>
      </c>
      <c r="I1072" s="17">
        <v>28.97415480427046</v>
      </c>
      <c r="J1072" s="17">
        <v>16.729918872472865</v>
      </c>
      <c r="V1072" s="10">
        <f t="shared" si="16"/>
        <v>0.7212793960204991</v>
      </c>
      <c r="W1072" s="10"/>
      <c r="X1072" s="10"/>
      <c r="Y1072" s="10"/>
    </row>
    <row r="1073" spans="2:25" ht="12.75" thickBot="1">
      <c r="B1073" s="4">
        <v>1957.07</v>
      </c>
      <c r="C1073" s="7">
        <v>48.51</v>
      </c>
      <c r="D1073" s="7">
        <v>1.74</v>
      </c>
      <c r="E1073" s="7">
        <v>3.43667</v>
      </c>
      <c r="F1073" s="32">
        <v>28.3</v>
      </c>
      <c r="G1073" s="17">
        <v>408.0710909893993</v>
      </c>
      <c r="H1073" s="17">
        <v>14.637058303886926</v>
      </c>
      <c r="I1073" s="17">
        <v>28.90962020759717</v>
      </c>
      <c r="J1073" s="17">
        <v>16.8688823839798</v>
      </c>
      <c r="V1073" s="10">
        <f t="shared" si="16"/>
        <v>1.34326137364393</v>
      </c>
      <c r="W1073" s="10"/>
      <c r="X1073" s="10"/>
      <c r="Y1073" s="10"/>
    </row>
    <row r="1074" spans="2:25" ht="12.75" thickBot="1">
      <c r="B1074" s="4">
        <v>1957.08</v>
      </c>
      <c r="C1074" s="7">
        <v>45.84</v>
      </c>
      <c r="D1074" s="7">
        <v>1.75</v>
      </c>
      <c r="E1074" s="7">
        <v>3.45333</v>
      </c>
      <c r="F1074" s="32">
        <v>28.3</v>
      </c>
      <c r="G1074" s="17">
        <v>385.61077738515905</v>
      </c>
      <c r="H1074" s="17">
        <v>14.721179328621908</v>
      </c>
      <c r="I1074" s="17">
        <v>29.04976583480565</v>
      </c>
      <c r="J1074" s="17">
        <v>15.868942729452245</v>
      </c>
      <c r="V1074" s="10">
        <f t="shared" si="16"/>
        <v>1.1220912942619599</v>
      </c>
      <c r="W1074" s="10"/>
      <c r="X1074" s="10"/>
      <c r="Y1074" s="10"/>
    </row>
    <row r="1075" spans="2:25" ht="12.75" thickBot="1">
      <c r="B1075" s="4">
        <v>1957.09</v>
      </c>
      <c r="C1075" s="7">
        <v>43.98</v>
      </c>
      <c r="D1075" s="7">
        <v>1.76</v>
      </c>
      <c r="E1075" s="7">
        <v>3.47</v>
      </c>
      <c r="F1075" s="32">
        <v>28.3</v>
      </c>
      <c r="G1075" s="17">
        <v>369.96426678445226</v>
      </c>
      <c r="H1075" s="17">
        <v>14.805300353356891</v>
      </c>
      <c r="I1075" s="17">
        <v>29.189995583038872</v>
      </c>
      <c r="J1075" s="17">
        <v>15.157274488962212</v>
      </c>
      <c r="V1075" s="10">
        <f t="shared" si="16"/>
        <v>1.5637938761361703</v>
      </c>
      <c r="W1075" s="10"/>
      <c r="X1075" s="10"/>
      <c r="Y1075" s="10"/>
    </row>
    <row r="1076" spans="2:25" ht="12.75" thickBot="1">
      <c r="B1076" s="4">
        <v>1957.1</v>
      </c>
      <c r="C1076" s="7">
        <v>41.24</v>
      </c>
      <c r="D1076" s="7">
        <v>1.77</v>
      </c>
      <c r="E1076" s="7">
        <v>3.43667</v>
      </c>
      <c r="F1076" s="32">
        <v>28.3</v>
      </c>
      <c r="G1076" s="17">
        <v>346.91510600706715</v>
      </c>
      <c r="H1076" s="17">
        <v>14.889421378091873</v>
      </c>
      <c r="I1076" s="17">
        <v>28.90962020759717</v>
      </c>
      <c r="J1076" s="17">
        <v>14.149451489483537</v>
      </c>
      <c r="V1076" s="10">
        <f t="shared" si="16"/>
        <v>1.793675079433953</v>
      </c>
      <c r="W1076" s="10"/>
      <c r="X1076" s="10"/>
      <c r="Y1076" s="10"/>
    </row>
    <row r="1077" spans="2:25" ht="12.75" thickBot="1">
      <c r="B1077" s="4">
        <v>1957.11</v>
      </c>
      <c r="C1077" s="7">
        <v>40.35</v>
      </c>
      <c r="D1077" s="7">
        <v>1.78</v>
      </c>
      <c r="E1077" s="7">
        <v>3.40333</v>
      </c>
      <c r="F1077" s="32">
        <v>28.4</v>
      </c>
      <c r="G1077" s="17">
        <v>338.23316461267603</v>
      </c>
      <c r="H1077" s="17">
        <v>14.920818661971833</v>
      </c>
      <c r="I1077" s="17">
        <v>28.528353807218313</v>
      </c>
      <c r="J1077" s="17">
        <v>13.736242235298485</v>
      </c>
      <c r="V1077" s="10">
        <f t="shared" si="16"/>
        <v>2.0556434702447177</v>
      </c>
      <c r="W1077" s="10"/>
      <c r="X1077" s="10"/>
      <c r="Y1077" s="10"/>
    </row>
    <row r="1078" spans="2:25" ht="12.75" thickBot="1">
      <c r="B1078" s="4">
        <v>1957.12</v>
      </c>
      <c r="C1078" s="7">
        <v>40.33</v>
      </c>
      <c r="D1078" s="7">
        <v>1.79</v>
      </c>
      <c r="E1078" s="7">
        <v>3.37</v>
      </c>
      <c r="F1078" s="32">
        <v>28.4</v>
      </c>
      <c r="G1078" s="17">
        <v>338.06551496478875</v>
      </c>
      <c r="H1078" s="17">
        <v>15.004643485915494</v>
      </c>
      <c r="I1078" s="17">
        <v>28.248965669014087</v>
      </c>
      <c r="J1078" s="17">
        <v>13.673246057951388</v>
      </c>
      <c r="V1078" s="10">
        <f t="shared" si="16"/>
        <v>1.811513427717017</v>
      </c>
      <c r="W1078" s="10"/>
      <c r="X1078" s="10"/>
      <c r="Y1078" s="10"/>
    </row>
    <row r="1079" spans="2:25" ht="12.75" thickBot="1">
      <c r="B1079" s="4">
        <v>1958.01</v>
      </c>
      <c r="C1079" s="7">
        <v>41.12</v>
      </c>
      <c r="D1079" s="7">
        <v>1.78333</v>
      </c>
      <c r="E1079" s="7">
        <v>3.29333</v>
      </c>
      <c r="F1079" s="32">
        <v>28.6</v>
      </c>
      <c r="G1079" s="17">
        <v>342.2772727272727</v>
      </c>
      <c r="H1079" s="17">
        <v>14.844195738636364</v>
      </c>
      <c r="I1079" s="17">
        <v>27.413229829545454</v>
      </c>
      <c r="J1079" s="17">
        <v>13.788431552307637</v>
      </c>
      <c r="V1079" s="10">
        <f t="shared" si="16"/>
        <v>2.4534560064470483</v>
      </c>
      <c r="W1079" s="10"/>
      <c r="X1079" s="10"/>
      <c r="Y1079" s="10"/>
    </row>
    <row r="1080" spans="2:25" ht="12.75" thickBot="1">
      <c r="B1080" s="4">
        <v>1958.02</v>
      </c>
      <c r="C1080" s="7">
        <v>41.26</v>
      </c>
      <c r="D1080" s="7">
        <v>1.77667</v>
      </c>
      <c r="E1080" s="7">
        <v>3.21667</v>
      </c>
      <c r="F1080" s="32">
        <v>28.6</v>
      </c>
      <c r="G1080" s="17">
        <v>343.4426136363636</v>
      </c>
      <c r="H1080" s="17">
        <v>14.78875880681818</v>
      </c>
      <c r="I1080" s="17">
        <v>26.775122443181818</v>
      </c>
      <c r="J1080" s="17">
        <v>13.784906390337682</v>
      </c>
      <c r="V1080" s="10">
        <f t="shared" si="16"/>
        <v>2.3217256714007455</v>
      </c>
      <c r="W1080" s="10"/>
      <c r="X1080" s="10"/>
      <c r="Y1080" s="10"/>
    </row>
    <row r="1081" spans="2:25" ht="12.75" thickBot="1">
      <c r="B1081" s="4">
        <v>1958.03</v>
      </c>
      <c r="C1081" s="7">
        <v>42.11</v>
      </c>
      <c r="D1081" s="7">
        <v>1.77</v>
      </c>
      <c r="E1081" s="7">
        <v>3.14</v>
      </c>
      <c r="F1081" s="32">
        <v>28.8</v>
      </c>
      <c r="G1081" s="17">
        <v>348.0837456597222</v>
      </c>
      <c r="H1081" s="17">
        <v>14.630924479166667</v>
      </c>
      <c r="I1081" s="17">
        <v>25.95542534722222</v>
      </c>
      <c r="J1081" s="17">
        <v>13.925589923892941</v>
      </c>
      <c r="V1081" s="10">
        <f t="shared" si="16"/>
        <v>1.4862125874091525</v>
      </c>
      <c r="W1081" s="10"/>
      <c r="X1081" s="10"/>
      <c r="Y1081" s="10"/>
    </row>
    <row r="1082" spans="2:25" ht="12.75" thickBot="1">
      <c r="B1082" s="4">
        <v>1958.04</v>
      </c>
      <c r="C1082" s="7">
        <v>42.34</v>
      </c>
      <c r="D1082" s="7">
        <v>1.75667</v>
      </c>
      <c r="E1082" s="7">
        <v>3.07</v>
      </c>
      <c r="F1082" s="32">
        <v>28.9</v>
      </c>
      <c r="G1082" s="17">
        <v>348.7739186851212</v>
      </c>
      <c r="H1082" s="17">
        <v>14.470493144463669</v>
      </c>
      <c r="I1082" s="17">
        <v>25.288992214532872</v>
      </c>
      <c r="J1082" s="17">
        <v>13.913501765262781</v>
      </c>
      <c r="V1082" s="10">
        <f t="shared" si="16"/>
        <v>1.384884472165961</v>
      </c>
      <c r="W1082" s="10"/>
      <c r="X1082" s="10"/>
      <c r="Y1082" s="10"/>
    </row>
    <row r="1083" spans="2:25" ht="12.75" thickBot="1">
      <c r="B1083" s="4">
        <v>1958.05</v>
      </c>
      <c r="C1083" s="7">
        <v>43.7</v>
      </c>
      <c r="D1083" s="7">
        <v>1.74333</v>
      </c>
      <c r="E1083" s="7">
        <v>3</v>
      </c>
      <c r="F1083" s="32">
        <v>28.9</v>
      </c>
      <c r="G1083" s="17">
        <v>359.9768598615918</v>
      </c>
      <c r="H1083" s="17">
        <v>14.360605471453288</v>
      </c>
      <c r="I1083" s="17">
        <v>24.712370242214533</v>
      </c>
      <c r="J1083" s="17">
        <v>14.32382496840923</v>
      </c>
      <c r="V1083" s="10">
        <f t="shared" si="16"/>
        <v>1.4347111612207506</v>
      </c>
      <c r="W1083" s="10"/>
      <c r="X1083" s="10"/>
      <c r="Y1083" s="10"/>
    </row>
    <row r="1084" spans="2:25" ht="12.75" thickBot="1">
      <c r="B1084" s="4">
        <v>1958.06</v>
      </c>
      <c r="C1084" s="7">
        <v>44.75</v>
      </c>
      <c r="D1084" s="7">
        <v>1.73</v>
      </c>
      <c r="E1084" s="7">
        <v>2.93</v>
      </c>
      <c r="F1084" s="32">
        <v>28.9</v>
      </c>
      <c r="G1084" s="17">
        <v>368.6261894463668</v>
      </c>
      <c r="H1084" s="17">
        <v>14.250800173010381</v>
      </c>
      <c r="I1084" s="17">
        <v>24.135748269896197</v>
      </c>
      <c r="J1084" s="17">
        <v>14.635555551956266</v>
      </c>
      <c r="V1084" s="10">
        <f t="shared" si="16"/>
        <v>1.9876510085506425</v>
      </c>
      <c r="W1084" s="10"/>
      <c r="X1084" s="10"/>
      <c r="Y1084" s="10"/>
    </row>
    <row r="1085" spans="2:25" ht="12.75" thickBot="1">
      <c r="B1085" s="4">
        <v>1958.07</v>
      </c>
      <c r="C1085" s="7">
        <v>45.98</v>
      </c>
      <c r="D1085" s="7">
        <v>1.73</v>
      </c>
      <c r="E1085" s="7">
        <v>2.91333</v>
      </c>
      <c r="F1085" s="32">
        <v>29</v>
      </c>
      <c r="G1085" s="17">
        <v>377.45219827586203</v>
      </c>
      <c r="H1085" s="17">
        <v>14.20165948275862</v>
      </c>
      <c r="I1085" s="17">
        <v>23.91567665948276</v>
      </c>
      <c r="J1085" s="17">
        <v>14.957457101901129</v>
      </c>
      <c r="V1085" s="10">
        <f t="shared" si="16"/>
        <v>1.701207025026104</v>
      </c>
      <c r="W1085" s="10"/>
      <c r="X1085" s="10"/>
      <c r="Y1085" s="10"/>
    </row>
    <row r="1086" spans="2:25" ht="12.75" thickBot="1">
      <c r="B1086" s="4">
        <v>1958.08</v>
      </c>
      <c r="C1086" s="7">
        <v>47.7</v>
      </c>
      <c r="D1086" s="7">
        <v>1.73</v>
      </c>
      <c r="E1086" s="7">
        <v>2.89667</v>
      </c>
      <c r="F1086" s="32">
        <v>28.9</v>
      </c>
      <c r="G1086" s="17">
        <v>392.9266868512111</v>
      </c>
      <c r="H1086" s="17">
        <v>14.250800173010381</v>
      </c>
      <c r="I1086" s="17">
        <v>23.86119383650519</v>
      </c>
      <c r="J1086" s="17">
        <v>15.544566891165916</v>
      </c>
      <c r="V1086" s="10">
        <f t="shared" si="16"/>
        <v>0.9081971395965169</v>
      </c>
      <c r="W1086" s="10"/>
      <c r="X1086" s="10"/>
      <c r="Y1086" s="10"/>
    </row>
    <row r="1087" spans="2:25" ht="12.75" thickBot="1">
      <c r="B1087" s="4">
        <v>1958.09</v>
      </c>
      <c r="C1087" s="7">
        <v>48.96</v>
      </c>
      <c r="D1087" s="7">
        <v>1.73</v>
      </c>
      <c r="E1087" s="7">
        <v>2.88</v>
      </c>
      <c r="F1087" s="32">
        <v>28.9</v>
      </c>
      <c r="G1087" s="17">
        <v>403.30588235294124</v>
      </c>
      <c r="H1087" s="17">
        <v>14.250800173010381</v>
      </c>
      <c r="I1087" s="17">
        <v>23.723875432525954</v>
      </c>
      <c r="J1087" s="17">
        <v>15.931923184092843</v>
      </c>
      <c r="V1087" s="10">
        <f t="shared" si="16"/>
        <v>0.6489427511726973</v>
      </c>
      <c r="W1087" s="10"/>
      <c r="X1087" s="10"/>
      <c r="Y1087" s="10"/>
    </row>
    <row r="1088" spans="2:25" ht="12.75" thickBot="1">
      <c r="B1088" s="4">
        <v>1958.1</v>
      </c>
      <c r="C1088" s="7">
        <v>50.95</v>
      </c>
      <c r="D1088" s="7">
        <v>1.73667</v>
      </c>
      <c r="E1088" s="7">
        <v>2.88333</v>
      </c>
      <c r="F1088" s="32">
        <v>28.9</v>
      </c>
      <c r="G1088" s="17">
        <v>419.6984212802769</v>
      </c>
      <c r="H1088" s="17">
        <v>14.305744009515571</v>
      </c>
      <c r="I1088" s="17">
        <v>23.75130616349481</v>
      </c>
      <c r="J1088" s="17">
        <v>16.55980331035157</v>
      </c>
      <c r="V1088" s="10">
        <f t="shared" si="16"/>
        <v>0.792688978247746</v>
      </c>
      <c r="W1088" s="10"/>
      <c r="X1088" s="10"/>
      <c r="Y1088" s="10"/>
    </row>
    <row r="1089" spans="2:25" ht="12.75" thickBot="1">
      <c r="B1089" s="4">
        <v>1958.11</v>
      </c>
      <c r="C1089" s="7">
        <v>52.5</v>
      </c>
      <c r="D1089" s="7">
        <v>1.74333</v>
      </c>
      <c r="E1089" s="7">
        <v>2.88667</v>
      </c>
      <c r="F1089" s="32">
        <v>29</v>
      </c>
      <c r="G1089" s="17">
        <v>430.9752155172414</v>
      </c>
      <c r="H1089" s="17">
        <v>14.311086142241379</v>
      </c>
      <c r="I1089" s="17">
        <v>23.69682334051724</v>
      </c>
      <c r="J1089" s="17">
        <v>16.988883579386332</v>
      </c>
      <c r="V1089" s="10">
        <f t="shared" si="16"/>
        <v>0.619092609378459</v>
      </c>
      <c r="W1089" s="10"/>
      <c r="X1089" s="10"/>
      <c r="Y1089" s="10"/>
    </row>
    <row r="1090" spans="2:25" ht="12.75" thickBot="1">
      <c r="B1090" s="4">
        <v>1958.12</v>
      </c>
      <c r="C1090" s="7">
        <v>53.49</v>
      </c>
      <c r="D1090" s="7">
        <v>1.75</v>
      </c>
      <c r="E1090" s="7">
        <v>2.89</v>
      </c>
      <c r="F1090" s="32">
        <v>28.9</v>
      </c>
      <c r="G1090" s="17">
        <v>440.62156141868513</v>
      </c>
      <c r="H1090" s="17">
        <v>14.415549307958479</v>
      </c>
      <c r="I1090" s="17">
        <v>23.806250000000002</v>
      </c>
      <c r="J1090" s="17">
        <v>17.358357365369958</v>
      </c>
      <c r="V1090" s="10">
        <f t="shared" si="16"/>
        <v>1.1862858479152933</v>
      </c>
      <c r="W1090" s="10"/>
      <c r="X1090" s="10"/>
      <c r="Y1090" s="10"/>
    </row>
    <row r="1091" spans="2:25" ht="12.75" thickBot="1">
      <c r="B1091" s="4">
        <v>1959.01</v>
      </c>
      <c r="C1091" s="7">
        <v>55.62</v>
      </c>
      <c r="D1091" s="7">
        <v>1.75667</v>
      </c>
      <c r="E1091" s="7">
        <v>2.96333</v>
      </c>
      <c r="F1091" s="32">
        <v>29</v>
      </c>
      <c r="G1091" s="17">
        <v>456.5874568965517</v>
      </c>
      <c r="H1091" s="17">
        <v>14.420594892241379</v>
      </c>
      <c r="I1091" s="17">
        <v>24.326129245689653</v>
      </c>
      <c r="J1091" s="17">
        <v>17.98033934299339</v>
      </c>
      <c r="V1091" s="10">
        <f t="shared" si="16"/>
        <v>0.7397285035486654</v>
      </c>
      <c r="W1091" s="10"/>
      <c r="X1091" s="10"/>
      <c r="Y1091" s="10"/>
    </row>
    <row r="1092" spans="2:25" ht="12.75" thickBot="1">
      <c r="B1092" s="4">
        <v>1959.02</v>
      </c>
      <c r="C1092" s="7">
        <v>54.77</v>
      </c>
      <c r="D1092" s="7">
        <v>1.76333</v>
      </c>
      <c r="E1092" s="7">
        <v>3.03667</v>
      </c>
      <c r="F1092" s="32">
        <v>28.9</v>
      </c>
      <c r="G1092" s="17">
        <v>451.1655060553634</v>
      </c>
      <c r="H1092" s="17">
        <v>14.525354606401386</v>
      </c>
      <c r="I1092" s="17">
        <v>25.014437781141872</v>
      </c>
      <c r="J1092" s="17">
        <v>17.75916926361142</v>
      </c>
      <c r="V1092" s="10">
        <f t="shared" si="16"/>
        <v>0.9450350702282222</v>
      </c>
      <c r="W1092" s="10"/>
      <c r="X1092" s="10"/>
      <c r="Y1092" s="10"/>
    </row>
    <row r="1093" spans="2:25" ht="12.75" thickBot="1">
      <c r="B1093" s="4">
        <v>1959.03</v>
      </c>
      <c r="C1093" s="7">
        <v>56.16</v>
      </c>
      <c r="D1093" s="7">
        <v>1.77</v>
      </c>
      <c r="E1093" s="7">
        <v>3.11</v>
      </c>
      <c r="F1093" s="32">
        <v>28.9</v>
      </c>
      <c r="G1093" s="17">
        <v>462.615570934256</v>
      </c>
      <c r="H1093" s="17">
        <v>14.580298442906576</v>
      </c>
      <c r="I1093" s="17">
        <v>25.618490484429067</v>
      </c>
      <c r="J1093" s="17">
        <v>18.20087184548563</v>
      </c>
      <c r="V1093" s="10">
        <f t="shared" si="16"/>
        <v>0.41493749846821615</v>
      </c>
      <c r="W1093" s="10"/>
      <c r="X1093" s="10"/>
      <c r="Y1093" s="10"/>
    </row>
    <row r="1094" spans="2:25" ht="12.75" thickBot="1">
      <c r="B1094" s="4">
        <v>1959.04</v>
      </c>
      <c r="C1094" s="7">
        <v>57.1</v>
      </c>
      <c r="D1094" s="7">
        <v>1.77667</v>
      </c>
      <c r="E1094" s="7">
        <v>3.20667</v>
      </c>
      <c r="F1094" s="32">
        <v>29</v>
      </c>
      <c r="G1094" s="17">
        <v>468.73685344827584</v>
      </c>
      <c r="H1094" s="17">
        <v>14.584775926724136</v>
      </c>
      <c r="I1094" s="17">
        <v>26.323719892241378</v>
      </c>
      <c r="J1094" s="17">
        <v>18.430753048783412</v>
      </c>
      <c r="V1094" s="10">
        <f t="shared" si="16"/>
        <v>-0.03197343309842182</v>
      </c>
      <c r="W1094" s="10"/>
      <c r="X1094" s="10"/>
      <c r="Y1094" s="10"/>
    </row>
    <row r="1095" spans="2:25" ht="12.75" thickBot="1">
      <c r="B1095" s="4">
        <v>1959.05</v>
      </c>
      <c r="C1095" s="7">
        <v>57.96</v>
      </c>
      <c r="D1095" s="7">
        <v>1.78333</v>
      </c>
      <c r="E1095" s="7">
        <v>3.30333</v>
      </c>
      <c r="F1095" s="32">
        <v>29</v>
      </c>
      <c r="G1095" s="17">
        <v>475.7966379310345</v>
      </c>
      <c r="H1095" s="17">
        <v>14.639448211206897</v>
      </c>
      <c r="I1095" s="17">
        <v>27.11720683189655</v>
      </c>
      <c r="J1095" s="17">
        <v>18.692721439594177</v>
      </c>
      <c r="V1095" s="10">
        <f t="shared" si="16"/>
        <v>0.5090104830695523</v>
      </c>
      <c r="W1095" s="10"/>
      <c r="X1095" s="10"/>
      <c r="Y1095" s="10"/>
    </row>
    <row r="1096" spans="2:25" ht="12.75" thickBot="1">
      <c r="B1096" s="4">
        <v>1959.06</v>
      </c>
      <c r="C1096" s="7">
        <v>57.46</v>
      </c>
      <c r="D1096" s="7">
        <v>1.79</v>
      </c>
      <c r="E1096" s="7">
        <v>3.4</v>
      </c>
      <c r="F1096" s="32">
        <v>29.1</v>
      </c>
      <c r="G1096" s="17">
        <v>470.07117697594504</v>
      </c>
      <c r="H1096" s="17">
        <v>14.64370704467354</v>
      </c>
      <c r="I1096" s="17">
        <v>27.814862542955325</v>
      </c>
      <c r="J1096" s="17">
        <v>18.448591397066476</v>
      </c>
      <c r="V1096" s="10">
        <f t="shared" si="16"/>
        <v>0.9250128646076732</v>
      </c>
      <c r="W1096" s="10"/>
      <c r="X1096" s="10"/>
      <c r="Y1096" s="10"/>
    </row>
    <row r="1097" spans="2:25" ht="12.75" thickBot="1">
      <c r="B1097" s="4">
        <v>1959.07</v>
      </c>
      <c r="C1097" s="7">
        <v>59.74</v>
      </c>
      <c r="D1097" s="7">
        <v>1.79667</v>
      </c>
      <c r="E1097" s="7">
        <v>3.41</v>
      </c>
      <c r="F1097" s="32">
        <v>29.2</v>
      </c>
      <c r="G1097" s="17">
        <v>487.0497859589041</v>
      </c>
      <c r="H1097" s="17">
        <v>14.647936708047945</v>
      </c>
      <c r="I1097" s="17">
        <v>27.80113441780822</v>
      </c>
      <c r="J1097" s="17">
        <v>19.090533975796507</v>
      </c>
      <c r="V1097" s="10">
        <f t="shared" si="16"/>
        <v>1.8333390171277237</v>
      </c>
      <c r="W1097" s="10"/>
      <c r="X1097" s="10"/>
      <c r="Y1097" s="10"/>
    </row>
    <row r="1098" spans="2:25" ht="12.75" thickBot="1">
      <c r="B1098" s="4">
        <v>1959.08</v>
      </c>
      <c r="C1098" s="7">
        <v>59.4</v>
      </c>
      <c r="D1098" s="7">
        <v>1.80333</v>
      </c>
      <c r="E1098" s="7">
        <v>3.42</v>
      </c>
      <c r="F1098" s="32">
        <v>29.2</v>
      </c>
      <c r="G1098" s="17">
        <v>484.2778253424658</v>
      </c>
      <c r="H1098" s="17">
        <v>14.70223452482877</v>
      </c>
      <c r="I1098" s="17">
        <v>27.882662671232875</v>
      </c>
      <c r="J1098" s="17">
        <v>18.958803640750205</v>
      </c>
      <c r="V1098" s="10">
        <f t="shared" si="16"/>
        <v>2.596936528948902</v>
      </c>
      <c r="W1098" s="10"/>
      <c r="X1098" s="10"/>
      <c r="Y1098" s="10"/>
    </row>
    <row r="1099" spans="2:25" ht="12.75" thickBot="1">
      <c r="B1099" s="4">
        <v>1959.09</v>
      </c>
      <c r="C1099" s="7">
        <v>57.05</v>
      </c>
      <c r="D1099" s="7">
        <v>1.81</v>
      </c>
      <c r="E1099" s="7">
        <v>3.43</v>
      </c>
      <c r="F1099" s="32">
        <v>29.3</v>
      </c>
      <c r="G1099" s="17">
        <v>463.53124999999994</v>
      </c>
      <c r="H1099" s="17">
        <v>14.706249999999999</v>
      </c>
      <c r="I1099" s="17">
        <v>27.868750000000002</v>
      </c>
      <c r="J1099" s="17">
        <v>18.12329055675861</v>
      </c>
      <c r="V1099" s="10">
        <f t="shared" si="16"/>
        <v>3.207147303376118</v>
      </c>
      <c r="W1099" s="10"/>
      <c r="X1099" s="10"/>
      <c r="Y1099" s="10"/>
    </row>
    <row r="1100" spans="2:25" ht="12.75" thickBot="1">
      <c r="B1100" s="4">
        <v>1959.1</v>
      </c>
      <c r="C1100" s="7">
        <v>57</v>
      </c>
      <c r="D1100" s="7">
        <v>1.81667</v>
      </c>
      <c r="E1100" s="7">
        <v>3.41667</v>
      </c>
      <c r="F1100" s="32">
        <v>29.4</v>
      </c>
      <c r="G1100" s="17">
        <v>461.5497448979592</v>
      </c>
      <c r="H1100" s="17">
        <v>14.710238159013606</v>
      </c>
      <c r="I1100" s="17">
        <v>27.666020471938776</v>
      </c>
      <c r="J1100" s="17">
        <v>18.02196244151542</v>
      </c>
      <c r="V1100" s="10">
        <f t="shared" si="16"/>
        <v>3.745765006405332</v>
      </c>
      <c r="W1100" s="10"/>
      <c r="X1100" s="10"/>
      <c r="Y1100" s="10"/>
    </row>
    <row r="1101" spans="2:25" ht="12.75" thickBot="1">
      <c r="B1101" s="4">
        <v>1959.11</v>
      </c>
      <c r="C1101" s="7">
        <v>57.23</v>
      </c>
      <c r="D1101" s="7">
        <v>1.82333</v>
      </c>
      <c r="E1101" s="7">
        <v>3.40333</v>
      </c>
      <c r="F1101" s="32">
        <v>29.4</v>
      </c>
      <c r="G1101" s="17">
        <v>463.4121386054422</v>
      </c>
      <c r="H1101" s="17">
        <v>14.764166602891155</v>
      </c>
      <c r="I1101" s="17">
        <v>27.558001636904763</v>
      </c>
      <c r="J1101" s="17">
        <v>18.07178913057021</v>
      </c>
      <c r="V1101" s="10">
        <f t="shared" si="16"/>
        <v>3.9615288739478913</v>
      </c>
      <c r="W1101" s="10"/>
      <c r="X1101" s="10"/>
      <c r="Y1101" s="10"/>
    </row>
    <row r="1102" spans="2:25" ht="12.75" thickBot="1">
      <c r="B1102" s="4">
        <v>1959.12</v>
      </c>
      <c r="C1102" s="7">
        <v>59.06</v>
      </c>
      <c r="D1102" s="7">
        <v>1.83</v>
      </c>
      <c r="E1102" s="7">
        <v>3.39</v>
      </c>
      <c r="F1102" s="32">
        <v>29.4</v>
      </c>
      <c r="G1102" s="17">
        <v>478.2303146258504</v>
      </c>
      <c r="H1102" s="17">
        <v>14.818176020408165</v>
      </c>
      <c r="I1102" s="17">
        <v>27.450063775510205</v>
      </c>
      <c r="J1102" s="17">
        <v>18.6247289779001</v>
      </c>
      <c r="V1102" s="10">
        <f t="shared" si="16"/>
        <v>3.6953365822428417</v>
      </c>
      <c r="W1102" s="10"/>
      <c r="X1102" s="10"/>
      <c r="Y1102" s="10"/>
    </row>
    <row r="1103" spans="2:25" ht="12.75" thickBot="1">
      <c r="B1103" s="4">
        <v>1960.01</v>
      </c>
      <c r="C1103" s="7">
        <v>58.03</v>
      </c>
      <c r="D1103" s="7">
        <v>1.86667</v>
      </c>
      <c r="E1103" s="7">
        <v>3.39</v>
      </c>
      <c r="F1103" s="32">
        <v>29.3</v>
      </c>
      <c r="G1103" s="17">
        <v>471.49375000000003</v>
      </c>
      <c r="H1103" s="17">
        <v>15.166693749999999</v>
      </c>
      <c r="I1103" s="17">
        <v>27.54375</v>
      </c>
      <c r="J1103" s="17">
        <v>18.338284994375563</v>
      </c>
      <c r="V1103" s="10">
        <f t="shared" si="16"/>
        <v>3.5095657674778664</v>
      </c>
      <c r="W1103" s="10"/>
      <c r="X1103" s="10"/>
      <c r="Y1103" s="10"/>
    </row>
    <row r="1104" spans="2:25" ht="12.75" thickBot="1">
      <c r="B1104" s="4">
        <v>1960.02</v>
      </c>
      <c r="C1104" s="7">
        <v>55.78</v>
      </c>
      <c r="D1104" s="7">
        <v>1.90333</v>
      </c>
      <c r="E1104" s="7">
        <v>3.39</v>
      </c>
      <c r="F1104" s="32">
        <v>29.4</v>
      </c>
      <c r="G1104" s="17">
        <v>451.6709608843538</v>
      </c>
      <c r="H1104" s="17">
        <v>15.411955718537415</v>
      </c>
      <c r="I1104" s="17">
        <v>27.450063775510205</v>
      </c>
      <c r="J1104" s="17">
        <v>17.545275108945976</v>
      </c>
      <c r="V1104" s="10">
        <f t="shared" si="16"/>
        <v>4.304610505865728</v>
      </c>
      <c r="W1104" s="10"/>
      <c r="X1104" s="10"/>
      <c r="Y1104" s="10"/>
    </row>
    <row r="1105" spans="2:25" ht="12.75" thickBot="1">
      <c r="B1105" s="4">
        <v>1960.03</v>
      </c>
      <c r="C1105" s="7">
        <v>55.02</v>
      </c>
      <c r="D1105" s="7">
        <v>1.94</v>
      </c>
      <c r="E1105" s="7">
        <v>3.39</v>
      </c>
      <c r="F1105" s="32">
        <v>29.4</v>
      </c>
      <c r="G1105" s="17">
        <v>445.5169642857144</v>
      </c>
      <c r="H1105" s="17">
        <v>15.70888605442177</v>
      </c>
      <c r="I1105" s="17">
        <v>27.450063775510205</v>
      </c>
      <c r="J1105" s="17">
        <v>17.286020720522156</v>
      </c>
      <c r="V1105" s="10">
        <f aca="true" t="shared" si="17" ref="V1105:V1168">J1123-$O$3</f>
        <v>4.068165074797793</v>
      </c>
      <c r="W1105" s="10"/>
      <c r="X1105" s="10"/>
      <c r="Y1105" s="10"/>
    </row>
    <row r="1106" spans="2:25" ht="12.75" thickBot="1">
      <c r="B1106" s="4">
        <v>1960.04</v>
      </c>
      <c r="C1106" s="7">
        <v>55.73</v>
      </c>
      <c r="D1106" s="7">
        <v>1.94333</v>
      </c>
      <c r="E1106" s="7">
        <v>3.34667</v>
      </c>
      <c r="F1106" s="32">
        <v>29.5</v>
      </c>
      <c r="G1106" s="17">
        <v>449.73637711864404</v>
      </c>
      <c r="H1106" s="17">
        <v>15.682508411016949</v>
      </c>
      <c r="I1106" s="17">
        <v>27.007343283898305</v>
      </c>
      <c r="J1106" s="17">
        <v>17.429766947597205</v>
      </c>
      <c r="V1106" s="10">
        <f t="shared" si="17"/>
        <v>4.287112171661327</v>
      </c>
      <c r="W1106" s="10"/>
      <c r="X1106" s="10"/>
      <c r="Y1106" s="10"/>
    </row>
    <row r="1107" spans="2:25" ht="12.75" thickBot="1">
      <c r="B1107" s="4">
        <v>1960.05</v>
      </c>
      <c r="C1107" s="7">
        <v>55.22</v>
      </c>
      <c r="D1107" s="7">
        <v>1.94667</v>
      </c>
      <c r="E1107" s="7">
        <v>3.30333</v>
      </c>
      <c r="F1107" s="32">
        <v>29.5</v>
      </c>
      <c r="G1107" s="17">
        <v>445.620720338983</v>
      </c>
      <c r="H1107" s="17">
        <v>15.7094619279661</v>
      </c>
      <c r="I1107" s="17">
        <v>26.657593156779658</v>
      </c>
      <c r="J1107" s="17">
        <v>17.256170578727918</v>
      </c>
      <c r="V1107" s="10">
        <f t="shared" si="17"/>
        <v>5.220879752610205</v>
      </c>
      <c r="W1107" s="10"/>
      <c r="X1107" s="10"/>
      <c r="Y1107" s="10"/>
    </row>
    <row r="1108" spans="2:25" ht="12.75" thickBot="1">
      <c r="B1108" s="4">
        <v>1960.06</v>
      </c>
      <c r="C1108" s="7">
        <v>57.26</v>
      </c>
      <c r="D1108" s="7">
        <v>1.95</v>
      </c>
      <c r="E1108" s="7">
        <v>3.26</v>
      </c>
      <c r="F1108" s="32">
        <v>29.6</v>
      </c>
      <c r="G1108" s="17">
        <v>460.5222550675675</v>
      </c>
      <c r="H1108" s="17">
        <v>15.683171452702702</v>
      </c>
      <c r="I1108" s="17">
        <v>26.219045608108104</v>
      </c>
      <c r="J1108" s="17">
        <v>17.823363817264752</v>
      </c>
      <c r="V1108" s="10">
        <f t="shared" si="17"/>
        <v>5.404402229032808</v>
      </c>
      <c r="W1108" s="10"/>
      <c r="X1108" s="10"/>
      <c r="Y1108" s="10"/>
    </row>
    <row r="1109" spans="2:25" ht="12.75" thickBot="1">
      <c r="B1109" s="4">
        <v>1960.07</v>
      </c>
      <c r="C1109" s="7">
        <v>55.84</v>
      </c>
      <c r="D1109" s="7">
        <v>1.95</v>
      </c>
      <c r="E1109" s="7">
        <v>3.26333</v>
      </c>
      <c r="F1109" s="32">
        <v>29.6</v>
      </c>
      <c r="G1109" s="17">
        <v>449.10168918918924</v>
      </c>
      <c r="H1109" s="17">
        <v>15.683171452702702</v>
      </c>
      <c r="I1109" s="17">
        <v>26.245827639358108</v>
      </c>
      <c r="J1109" s="17">
        <v>17.376806472898124</v>
      </c>
      <c r="V1109" s="10">
        <f t="shared" si="17"/>
        <v>4.560853430665762</v>
      </c>
      <c r="W1109" s="10"/>
      <c r="X1109" s="10"/>
      <c r="Y1109" s="10"/>
    </row>
    <row r="1110" spans="2:25" ht="12.75" thickBot="1">
      <c r="B1110" s="4">
        <v>1960.08</v>
      </c>
      <c r="C1110" s="7">
        <v>56.51</v>
      </c>
      <c r="D1110" s="7">
        <v>1.95</v>
      </c>
      <c r="E1110" s="7">
        <v>3.26667</v>
      </c>
      <c r="F1110" s="32">
        <v>29.6</v>
      </c>
      <c r="G1110" s="17">
        <v>454.49026604729727</v>
      </c>
      <c r="H1110" s="17">
        <v>15.683171452702702</v>
      </c>
      <c r="I1110" s="17">
        <v>26.27269009712838</v>
      </c>
      <c r="J1110" s="17">
        <v>17.58211303957768</v>
      </c>
      <c r="V1110" s="10">
        <f t="shared" si="17"/>
        <v>4.814609785523913</v>
      </c>
      <c r="W1110" s="10"/>
      <c r="X1110" s="10"/>
      <c r="Y1110" s="10"/>
    </row>
    <row r="1111" spans="2:25" ht="12.75" thickBot="1">
      <c r="B1111" s="4">
        <v>1960.09</v>
      </c>
      <c r="C1111" s="7">
        <v>54.81</v>
      </c>
      <c r="D1111" s="7">
        <v>1.95</v>
      </c>
      <c r="E1111" s="7">
        <v>3.27</v>
      </c>
      <c r="F1111" s="32">
        <v>29.6</v>
      </c>
      <c r="G1111" s="17">
        <v>440.81775760135133</v>
      </c>
      <c r="H1111" s="17">
        <v>15.683171452702702</v>
      </c>
      <c r="I1111" s="17">
        <v>26.299472128378376</v>
      </c>
      <c r="J1111" s="17">
        <v>17.052015467817675</v>
      </c>
      <c r="V1111" s="10">
        <f t="shared" si="17"/>
        <v>4.806080599176774</v>
      </c>
      <c r="W1111" s="10"/>
      <c r="X1111" s="10"/>
      <c r="Y1111" s="10"/>
    </row>
    <row r="1112" spans="2:25" ht="12.75" thickBot="1">
      <c r="B1112" s="4">
        <v>1960.1</v>
      </c>
      <c r="C1112" s="7">
        <v>53.73</v>
      </c>
      <c r="D1112" s="7">
        <v>1.95</v>
      </c>
      <c r="E1112" s="7">
        <v>3.27</v>
      </c>
      <c r="F1112" s="32">
        <v>29.8</v>
      </c>
      <c r="G1112" s="17">
        <v>429.23148070469796</v>
      </c>
      <c r="H1112" s="17">
        <v>15.577915268456376</v>
      </c>
      <c r="I1112" s="17">
        <v>26.122965604026845</v>
      </c>
      <c r="J1112" s="17">
        <v>16.605104536251037</v>
      </c>
      <c r="V1112" s="10">
        <f t="shared" si="17"/>
        <v>4.021258478299565</v>
      </c>
      <c r="W1112" s="10"/>
      <c r="X1112" s="10"/>
      <c r="Y1112" s="10"/>
    </row>
    <row r="1113" spans="2:25" ht="12.75" thickBot="1">
      <c r="B1113" s="4">
        <v>1960.11</v>
      </c>
      <c r="C1113" s="7">
        <v>55.47</v>
      </c>
      <c r="D1113" s="7">
        <v>1.95</v>
      </c>
      <c r="E1113" s="7">
        <v>3.27</v>
      </c>
      <c r="F1113" s="32">
        <v>29.8</v>
      </c>
      <c r="G1113" s="17">
        <v>443.131774328859</v>
      </c>
      <c r="H1113" s="17">
        <v>15.577915268456376</v>
      </c>
      <c r="I1113" s="17">
        <v>26.122965604026845</v>
      </c>
      <c r="J1113" s="17">
        <v>17.14608845241901</v>
      </c>
      <c r="V1113" s="10">
        <f t="shared" si="17"/>
        <v>2.4522895287671886</v>
      </c>
      <c r="W1113" s="10"/>
      <c r="X1113" s="10"/>
      <c r="Y1113" s="10"/>
    </row>
    <row r="1114" spans="2:25" ht="12.75" thickBot="1">
      <c r="B1114" s="4">
        <v>1960.12</v>
      </c>
      <c r="C1114" s="7">
        <v>56.8</v>
      </c>
      <c r="D1114" s="7">
        <v>1.95</v>
      </c>
      <c r="E1114" s="7">
        <v>3.27</v>
      </c>
      <c r="F1114" s="32">
        <v>29.8</v>
      </c>
      <c r="G1114" s="17">
        <v>453.7567114093959</v>
      </c>
      <c r="H1114" s="17">
        <v>15.577915268456376</v>
      </c>
      <c r="I1114" s="17">
        <v>26.122965604026845</v>
      </c>
      <c r="J1114" s="17">
        <v>17.562090833957132</v>
      </c>
      <c r="V1114" s="10">
        <f t="shared" si="17"/>
        <v>0.19049327544300354</v>
      </c>
      <c r="W1114" s="10"/>
      <c r="X1114" s="10"/>
      <c r="Y1114" s="10"/>
    </row>
    <row r="1115" spans="2:25" ht="12.75" thickBot="1">
      <c r="B1115" s="4">
        <v>1961.01</v>
      </c>
      <c r="C1115" s="7">
        <v>59.72</v>
      </c>
      <c r="D1115" s="7">
        <v>1.94667</v>
      </c>
      <c r="E1115" s="7">
        <v>3.21</v>
      </c>
      <c r="F1115" s="32">
        <v>29.8</v>
      </c>
      <c r="G1115" s="17">
        <v>477.0836409395973</v>
      </c>
      <c r="H1115" s="17">
        <v>15.551312982382548</v>
      </c>
      <c r="I1115" s="17">
        <v>25.643645134228187</v>
      </c>
      <c r="J1115" s="17">
        <v>18.470416986477183</v>
      </c>
      <c r="V1115" s="10">
        <f t="shared" si="17"/>
        <v>0.5042476919733225</v>
      </c>
      <c r="W1115" s="10"/>
      <c r="X1115" s="10"/>
      <c r="Y1115" s="10"/>
    </row>
    <row r="1116" spans="2:25" ht="12.75" thickBot="1">
      <c r="B1116" s="4">
        <v>1961.02</v>
      </c>
      <c r="C1116" s="7">
        <v>62.17</v>
      </c>
      <c r="D1116" s="7">
        <v>1.94333</v>
      </c>
      <c r="E1116" s="7">
        <v>3.15</v>
      </c>
      <c r="F1116" s="32">
        <v>29.8</v>
      </c>
      <c r="G1116" s="17">
        <v>496.65589345637585</v>
      </c>
      <c r="H1116" s="17">
        <v>15.524630809563758</v>
      </c>
      <c r="I1116" s="17">
        <v>25.16432466442953</v>
      </c>
      <c r="J1116" s="17">
        <v>19.23401449829836</v>
      </c>
      <c r="V1116" s="10">
        <f t="shared" si="17"/>
        <v>0.9341846616960723</v>
      </c>
      <c r="W1116" s="10"/>
      <c r="X1116" s="10"/>
      <c r="Y1116" s="10"/>
    </row>
    <row r="1117" spans="2:25" ht="12.75" thickBot="1">
      <c r="B1117" s="4">
        <v>1961.03</v>
      </c>
      <c r="C1117" s="7">
        <v>64.12</v>
      </c>
      <c r="D1117" s="7">
        <v>1.94</v>
      </c>
      <c r="E1117" s="7">
        <v>3.09</v>
      </c>
      <c r="F1117" s="32">
        <v>29.8</v>
      </c>
      <c r="G1117" s="17">
        <v>512.2338087248322</v>
      </c>
      <c r="H1117" s="17">
        <v>15.498028523489932</v>
      </c>
      <c r="I1117" s="17">
        <v>24.68500419463087</v>
      </c>
      <c r="J1117" s="17">
        <v>19.844225272725577</v>
      </c>
      <c r="V1117" s="10">
        <f t="shared" si="17"/>
        <v>0.6843831781160183</v>
      </c>
      <c r="W1117" s="10"/>
      <c r="X1117" s="10"/>
      <c r="Y1117" s="10"/>
    </row>
    <row r="1118" spans="2:25" ht="12.75" thickBot="1">
      <c r="B1118" s="4">
        <v>1961.04</v>
      </c>
      <c r="C1118" s="7">
        <v>65.83</v>
      </c>
      <c r="D1118" s="7">
        <v>1.94</v>
      </c>
      <c r="E1118" s="7">
        <v>3.07</v>
      </c>
      <c r="F1118" s="32">
        <v>29.8</v>
      </c>
      <c r="G1118" s="17">
        <v>525.894442114094</v>
      </c>
      <c r="H1118" s="17">
        <v>15.498028523489932</v>
      </c>
      <c r="I1118" s="17">
        <v>24.525230704697986</v>
      </c>
      <c r="J1118" s="17">
        <v>20.38284297575479</v>
      </c>
      <c r="V1118" s="10">
        <f t="shared" si="17"/>
        <v>0.10274299855187152</v>
      </c>
      <c r="W1118" s="10"/>
      <c r="X1118" s="10"/>
      <c r="Y1118" s="10"/>
    </row>
    <row r="1119" spans="2:25" ht="12.75" thickBot="1">
      <c r="B1119" s="4">
        <v>1961.05</v>
      </c>
      <c r="C1119" s="7">
        <v>66.5</v>
      </c>
      <c r="D1119" s="7">
        <v>1.94</v>
      </c>
      <c r="E1119" s="7">
        <v>3.05</v>
      </c>
      <c r="F1119" s="32">
        <v>29.8</v>
      </c>
      <c r="G1119" s="17">
        <v>531.2468540268457</v>
      </c>
      <c r="H1119" s="17">
        <v>15.498028523489932</v>
      </c>
      <c r="I1119" s="17">
        <v>24.365457214765097</v>
      </c>
      <c r="J1119" s="17">
        <v>20.59860684329735</v>
      </c>
      <c r="V1119" s="10">
        <f t="shared" si="17"/>
        <v>1.2173085201476859</v>
      </c>
      <c r="W1119" s="10"/>
      <c r="X1119" s="10"/>
      <c r="Y1119" s="10"/>
    </row>
    <row r="1120" spans="2:25" ht="12.75" thickBot="1">
      <c r="B1120" s="4">
        <v>1961.06</v>
      </c>
      <c r="C1120" s="7">
        <v>65.62</v>
      </c>
      <c r="D1120" s="7">
        <v>1.94</v>
      </c>
      <c r="E1120" s="7">
        <v>3.03</v>
      </c>
      <c r="F1120" s="32">
        <v>29.8</v>
      </c>
      <c r="G1120" s="17">
        <v>524.2168204697987</v>
      </c>
      <c r="H1120" s="17">
        <v>15.498028523489932</v>
      </c>
      <c r="I1120" s="17">
        <v>24.205683724832213</v>
      </c>
      <c r="J1120" s="17">
        <v>20.3324145515923</v>
      </c>
      <c r="V1120" s="10">
        <f t="shared" si="17"/>
        <v>1.9487581490903985</v>
      </c>
      <c r="W1120" s="10"/>
      <c r="X1120" s="10"/>
      <c r="Y1120" s="10"/>
    </row>
    <row r="1121" spans="2:25" ht="12.75" thickBot="1">
      <c r="B1121" s="4">
        <v>1961.07</v>
      </c>
      <c r="C1121" s="7">
        <v>65.44</v>
      </c>
      <c r="D1121" s="7">
        <v>1.94667</v>
      </c>
      <c r="E1121" s="7">
        <v>3.03667</v>
      </c>
      <c r="F1121" s="32">
        <v>30</v>
      </c>
      <c r="G1121" s="17">
        <v>519.2936666666667</v>
      </c>
      <c r="H1121" s="17">
        <v>15.447637562499999</v>
      </c>
      <c r="I1121" s="17">
        <v>24.09724172916667</v>
      </c>
      <c r="J1121" s="17">
        <v>20.146643736827325</v>
      </c>
      <c r="V1121" s="10">
        <f t="shared" si="17"/>
        <v>2.622153723904596</v>
      </c>
      <c r="W1121" s="10"/>
      <c r="X1121" s="10"/>
      <c r="Y1121" s="10"/>
    </row>
    <row r="1122" spans="2:25" ht="12.75" thickBot="1">
      <c r="B1122" s="4">
        <v>1961.08</v>
      </c>
      <c r="C1122" s="7">
        <v>67.79</v>
      </c>
      <c r="D1122" s="7">
        <v>1.95333</v>
      </c>
      <c r="E1122" s="7">
        <v>3.04333</v>
      </c>
      <c r="F1122" s="32">
        <v>29.9</v>
      </c>
      <c r="G1122" s="17">
        <v>539.7410326086957</v>
      </c>
      <c r="H1122" s="17">
        <v>15.552328532608698</v>
      </c>
      <c r="I1122" s="17">
        <v>24.23086114130435</v>
      </c>
      <c r="J1122" s="17">
        <v>20.941688475215187</v>
      </c>
      <c r="V1122" s="10">
        <f t="shared" si="17"/>
        <v>2.83211334032195</v>
      </c>
      <c r="W1122" s="10"/>
      <c r="X1122" s="10"/>
      <c r="Y1122" s="10"/>
    </row>
    <row r="1123" spans="2:25" ht="12.75" thickBot="1">
      <c r="B1123" s="4">
        <v>1961.09</v>
      </c>
      <c r="C1123" s="7">
        <v>67.26</v>
      </c>
      <c r="D1123" s="7">
        <v>1.96</v>
      </c>
      <c r="E1123" s="7">
        <v>3.05</v>
      </c>
      <c r="F1123" s="32">
        <v>30</v>
      </c>
      <c r="G1123" s="17">
        <v>533.736125</v>
      </c>
      <c r="H1123" s="17">
        <v>15.553416666666665</v>
      </c>
      <c r="I1123" s="17">
        <v>24.20302083333333</v>
      </c>
      <c r="J1123" s="17">
        <v>20.705243044147252</v>
      </c>
      <c r="V1123" s="10">
        <f t="shared" si="17"/>
        <v>2.650986637255375</v>
      </c>
      <c r="W1123" s="10"/>
      <c r="X1123" s="10"/>
      <c r="Y1123" s="10"/>
    </row>
    <row r="1124" spans="2:25" ht="12.75" thickBot="1">
      <c r="B1124" s="4">
        <v>1961.1</v>
      </c>
      <c r="C1124" s="7">
        <v>68</v>
      </c>
      <c r="D1124" s="7">
        <v>1.98</v>
      </c>
      <c r="E1124" s="7">
        <v>3.09667</v>
      </c>
      <c r="F1124" s="32">
        <v>30</v>
      </c>
      <c r="G1124" s="17">
        <v>539.6083333333333</v>
      </c>
      <c r="H1124" s="17">
        <v>15.712124999999999</v>
      </c>
      <c r="I1124" s="17">
        <v>24.573366729166665</v>
      </c>
      <c r="J1124" s="17">
        <v>20.924190141010786</v>
      </c>
      <c r="V1124" s="10">
        <f t="shared" si="17"/>
        <v>3.5129992688775182</v>
      </c>
      <c r="W1124" s="10"/>
      <c r="X1124" s="10"/>
      <c r="Y1124" s="10"/>
    </row>
    <row r="1125" spans="2:25" ht="12.75" thickBot="1">
      <c r="B1125" s="4">
        <v>1961.11</v>
      </c>
      <c r="C1125" s="7">
        <v>71.08</v>
      </c>
      <c r="D1125" s="7">
        <v>2</v>
      </c>
      <c r="E1125" s="7">
        <v>3.14333</v>
      </c>
      <c r="F1125" s="32">
        <v>30</v>
      </c>
      <c r="G1125" s="17">
        <v>564.0494166666666</v>
      </c>
      <c r="H1125" s="17">
        <v>15.870833333333334</v>
      </c>
      <c r="I1125" s="17">
        <v>24.943633270833335</v>
      </c>
      <c r="J1125" s="17">
        <v>21.857957721959664</v>
      </c>
      <c r="V1125" s="10">
        <f t="shared" si="17"/>
        <v>3.8705078956031542</v>
      </c>
      <c r="W1125" s="10"/>
      <c r="X1125" s="10"/>
      <c r="Y1125" s="10"/>
    </row>
    <row r="1126" spans="2:25" ht="12.75" thickBot="1">
      <c r="B1126" s="4">
        <v>1961.12</v>
      </c>
      <c r="C1126" s="7">
        <v>71.74</v>
      </c>
      <c r="D1126" s="7">
        <v>2.02</v>
      </c>
      <c r="E1126" s="7">
        <v>3.19</v>
      </c>
      <c r="F1126" s="32">
        <v>30</v>
      </c>
      <c r="G1126" s="17">
        <v>569.2867916666667</v>
      </c>
      <c r="H1126" s="17">
        <v>16.029541666666667</v>
      </c>
      <c r="I1126" s="17">
        <v>25.313979166666666</v>
      </c>
      <c r="J1126" s="17">
        <v>22.041480198382267</v>
      </c>
      <c r="V1126" s="10">
        <f t="shared" si="17"/>
        <v>3.7470720244915334</v>
      </c>
      <c r="W1126" s="10"/>
      <c r="X1126" s="10"/>
      <c r="Y1126" s="10"/>
    </row>
    <row r="1127" spans="2:25" ht="12.75" thickBot="1">
      <c r="B1127" s="4">
        <v>1962.01</v>
      </c>
      <c r="C1127" s="7">
        <v>69.07</v>
      </c>
      <c r="D1127" s="7">
        <v>2.02667</v>
      </c>
      <c r="E1127" s="7">
        <v>3.25</v>
      </c>
      <c r="F1127" s="32">
        <v>30</v>
      </c>
      <c r="G1127" s="17">
        <v>548.0992291666665</v>
      </c>
      <c r="H1127" s="17">
        <v>16.082470895833335</v>
      </c>
      <c r="I1127" s="17">
        <v>25.790104166666666</v>
      </c>
      <c r="J1127" s="17">
        <v>21.19793140001522</v>
      </c>
      <c r="V1127" s="10">
        <f t="shared" si="17"/>
        <v>3.3321539166001735</v>
      </c>
      <c r="W1127" s="10"/>
      <c r="X1127" s="10"/>
      <c r="Y1127" s="10"/>
    </row>
    <row r="1128" spans="2:25" ht="12.75" thickBot="1">
      <c r="B1128" s="4">
        <v>1962.02</v>
      </c>
      <c r="C1128" s="7">
        <v>70.22</v>
      </c>
      <c r="D1128" s="7">
        <v>2.03333</v>
      </c>
      <c r="E1128" s="7">
        <v>3.31</v>
      </c>
      <c r="F1128" s="32">
        <v>30.1</v>
      </c>
      <c r="G1128" s="17">
        <v>555.3737126245846</v>
      </c>
      <c r="H1128" s="17">
        <v>16.08171505398671</v>
      </c>
      <c r="I1128" s="17">
        <v>26.178965946843853</v>
      </c>
      <c r="J1128" s="17">
        <v>21.451687754873372</v>
      </c>
      <c r="V1128" s="10">
        <f t="shared" si="17"/>
        <v>3.8355599311782207</v>
      </c>
      <c r="W1128" s="10"/>
      <c r="X1128" s="10"/>
      <c r="Y1128" s="10"/>
    </row>
    <row r="1129" spans="2:25" ht="12.75" thickBot="1">
      <c r="B1129" s="4">
        <v>1962.03</v>
      </c>
      <c r="C1129" s="7">
        <v>70.29</v>
      </c>
      <c r="D1129" s="7">
        <v>2.04</v>
      </c>
      <c r="E1129" s="7">
        <v>3.37</v>
      </c>
      <c r="F1129" s="32">
        <v>30.1</v>
      </c>
      <c r="G1129" s="17">
        <v>555.927346345515</v>
      </c>
      <c r="H1129" s="17">
        <v>16.134468438538207</v>
      </c>
      <c r="I1129" s="17">
        <v>26.653509136212623</v>
      </c>
      <c r="J1129" s="17">
        <v>21.443158568526233</v>
      </c>
      <c r="V1129" s="10">
        <f t="shared" si="17"/>
        <v>4.323282121355653</v>
      </c>
      <c r="W1129" s="10"/>
      <c r="X1129" s="10"/>
      <c r="Y1129" s="10"/>
    </row>
    <row r="1130" spans="2:25" ht="12.75" thickBot="1">
      <c r="B1130" s="4">
        <v>1962.04</v>
      </c>
      <c r="C1130" s="7">
        <v>68.05</v>
      </c>
      <c r="D1130" s="7">
        <v>2.04667</v>
      </c>
      <c r="E1130" s="7">
        <v>3.40333</v>
      </c>
      <c r="F1130" s="32">
        <v>30.2</v>
      </c>
      <c r="G1130" s="17">
        <v>536.428911423841</v>
      </c>
      <c r="H1130" s="17">
        <v>16.133621750827817</v>
      </c>
      <c r="I1130" s="17">
        <v>26.827988348509937</v>
      </c>
      <c r="J1130" s="17">
        <v>20.658336447649024</v>
      </c>
      <c r="V1130" s="10">
        <f t="shared" si="17"/>
        <v>4.254266626062037</v>
      </c>
      <c r="W1130" s="10"/>
      <c r="X1130" s="10"/>
      <c r="Y1130" s="10"/>
    </row>
    <row r="1131" spans="2:25" ht="12.75" thickBot="1">
      <c r="B1131" s="4">
        <v>1962.05</v>
      </c>
      <c r="C1131" s="7">
        <v>62.99</v>
      </c>
      <c r="D1131" s="7">
        <v>2.05333</v>
      </c>
      <c r="E1131" s="7">
        <v>3.43667</v>
      </c>
      <c r="F1131" s="32">
        <v>30.2</v>
      </c>
      <c r="G1131" s="17">
        <v>496.5416183774835</v>
      </c>
      <c r="H1131" s="17">
        <v>16.18612162665563</v>
      </c>
      <c r="I1131" s="17">
        <v>27.090803042218543</v>
      </c>
      <c r="J1131" s="17">
        <v>19.089367498116648</v>
      </c>
      <c r="V1131" s="10">
        <f t="shared" si="17"/>
        <v>4.083321365990248</v>
      </c>
      <c r="W1131" s="10"/>
      <c r="X1131" s="10"/>
      <c r="Y1131" s="10"/>
    </row>
    <row r="1132" spans="2:25" ht="12.75" thickBot="1">
      <c r="B1132" s="4">
        <v>1962.06</v>
      </c>
      <c r="C1132" s="7">
        <v>55.63</v>
      </c>
      <c r="D1132" s="7">
        <v>2.06</v>
      </c>
      <c r="E1132" s="7">
        <v>3.47</v>
      </c>
      <c r="F1132" s="32">
        <v>30.2</v>
      </c>
      <c r="G1132" s="17">
        <v>438.5237375827815</v>
      </c>
      <c r="H1132" s="17">
        <v>16.238700331125827</v>
      </c>
      <c r="I1132" s="17">
        <v>27.353538907284772</v>
      </c>
      <c r="J1132" s="17">
        <v>16.827571244792463</v>
      </c>
      <c r="V1132" s="10">
        <f t="shared" si="17"/>
        <v>4.401521407387591</v>
      </c>
      <c r="W1132" s="10"/>
      <c r="X1132" s="10"/>
      <c r="Y1132" s="10"/>
    </row>
    <row r="1133" spans="2:25" ht="12.75" thickBot="1">
      <c r="B1133" s="4">
        <v>1962.07</v>
      </c>
      <c r="C1133" s="7">
        <v>56.97</v>
      </c>
      <c r="D1133" s="7">
        <v>2.06667</v>
      </c>
      <c r="E1133" s="7">
        <v>3.49</v>
      </c>
      <c r="F1133" s="32">
        <v>30.3</v>
      </c>
      <c r="G1133" s="17">
        <v>447.60464108910884</v>
      </c>
      <c r="H1133" s="17">
        <v>16.23751243811881</v>
      </c>
      <c r="I1133" s="17">
        <v>27.420400165016506</v>
      </c>
      <c r="J1133" s="17">
        <v>17.14132566132278</v>
      </c>
      <c r="V1133" s="10">
        <f t="shared" si="17"/>
        <v>4.990138227631473</v>
      </c>
      <c r="W1133" s="10"/>
      <c r="X1133" s="10"/>
      <c r="Y1133" s="10"/>
    </row>
    <row r="1134" spans="2:25" ht="12.75" thickBot="1">
      <c r="B1134" s="4">
        <v>1962.08</v>
      </c>
      <c r="C1134" s="7">
        <v>58.52</v>
      </c>
      <c r="D1134" s="7">
        <v>2.07333</v>
      </c>
      <c r="E1134" s="7">
        <v>3.51</v>
      </c>
      <c r="F1134" s="32">
        <v>30.3</v>
      </c>
      <c r="G1134" s="17">
        <v>459.7827557755776</v>
      </c>
      <c r="H1134" s="17">
        <v>16.2898390470297</v>
      </c>
      <c r="I1134" s="17">
        <v>27.577537128712866</v>
      </c>
      <c r="J1134" s="17">
        <v>17.57126263104553</v>
      </c>
      <c r="V1134" s="10">
        <f t="shared" si="17"/>
        <v>5.195592857360868</v>
      </c>
      <c r="W1134" s="10"/>
      <c r="X1134" s="10"/>
      <c r="Y1134" s="10"/>
    </row>
    <row r="1135" spans="2:25" ht="12.75" thickBot="1">
      <c r="B1135" s="4">
        <v>1962.09</v>
      </c>
      <c r="C1135" s="7">
        <v>58</v>
      </c>
      <c r="D1135" s="7">
        <v>2.08</v>
      </c>
      <c r="E1135" s="7">
        <v>3.53</v>
      </c>
      <c r="F1135" s="32">
        <v>30.4</v>
      </c>
      <c r="G1135" s="17">
        <v>454.1981907894737</v>
      </c>
      <c r="H1135" s="17">
        <v>16.288486842105264</v>
      </c>
      <c r="I1135" s="17">
        <v>27.643441611842103</v>
      </c>
      <c r="J1135" s="17">
        <v>17.321461147465477</v>
      </c>
      <c r="V1135" s="10">
        <f t="shared" si="17"/>
        <v>5.530167616633175</v>
      </c>
      <c r="W1135" s="10"/>
      <c r="X1135" s="10"/>
      <c r="Y1135" s="10"/>
    </row>
    <row r="1136" spans="2:25" ht="12.75" thickBot="1">
      <c r="B1136" s="4">
        <v>1962.1</v>
      </c>
      <c r="C1136" s="7">
        <v>56.17</v>
      </c>
      <c r="D1136" s="7">
        <v>2.09667</v>
      </c>
      <c r="E1136" s="7">
        <v>3.57667</v>
      </c>
      <c r="F1136" s="32">
        <v>30.4</v>
      </c>
      <c r="G1136" s="17">
        <v>439.86745476973687</v>
      </c>
      <c r="H1136" s="17">
        <v>16.41902966694079</v>
      </c>
      <c r="I1136" s="17">
        <v>28.008914535361843</v>
      </c>
      <c r="J1136" s="17">
        <v>16.73982096790133</v>
      </c>
      <c r="V1136" s="10">
        <f t="shared" si="17"/>
        <v>5.78511420038771</v>
      </c>
      <c r="W1136" s="10"/>
      <c r="X1136" s="10"/>
      <c r="Y1136" s="10"/>
    </row>
    <row r="1137" spans="2:25" ht="12.75" thickBot="1">
      <c r="B1137" s="4">
        <v>1962.11</v>
      </c>
      <c r="C1137" s="7">
        <v>60.04</v>
      </c>
      <c r="D1137" s="7">
        <v>2.11333</v>
      </c>
      <c r="E1137" s="7">
        <v>3.62333</v>
      </c>
      <c r="F1137" s="32">
        <v>30.4</v>
      </c>
      <c r="G1137" s="17">
        <v>470.1734375</v>
      </c>
      <c r="H1137" s="17">
        <v>16.549494181743423</v>
      </c>
      <c r="I1137" s="17">
        <v>28.374309148848685</v>
      </c>
      <c r="J1137" s="17">
        <v>17.854386489497145</v>
      </c>
      <c r="V1137" s="10">
        <f t="shared" si="17"/>
        <v>5.937252800214367</v>
      </c>
      <c r="W1137" s="10"/>
      <c r="X1137" s="10"/>
      <c r="Y1137" s="10"/>
    </row>
    <row r="1138" spans="2:25" ht="12.75" thickBot="1">
      <c r="B1138" s="4">
        <v>1962.12</v>
      </c>
      <c r="C1138" s="7">
        <v>62.64</v>
      </c>
      <c r="D1138" s="7">
        <v>2.13</v>
      </c>
      <c r="E1138" s="7">
        <v>3.67</v>
      </c>
      <c r="F1138" s="32">
        <v>30.4</v>
      </c>
      <c r="G1138" s="17">
        <v>490.5340460526316</v>
      </c>
      <c r="H1138" s="17">
        <v>16.680037006578946</v>
      </c>
      <c r="I1138" s="17">
        <v>28.73978207236842</v>
      </c>
      <c r="J1138" s="17">
        <v>18.585836118439858</v>
      </c>
      <c r="V1138" s="10">
        <f t="shared" si="17"/>
        <v>5.663210066733324</v>
      </c>
      <c r="W1138" s="10"/>
      <c r="X1138" s="10"/>
      <c r="Y1138" s="10"/>
    </row>
    <row r="1139" spans="2:25" ht="12.75" thickBot="1">
      <c r="B1139" s="4">
        <v>1963.01</v>
      </c>
      <c r="C1139" s="7">
        <v>65.06</v>
      </c>
      <c r="D1139" s="7">
        <v>2.13667</v>
      </c>
      <c r="E1139" s="7">
        <v>3.68333</v>
      </c>
      <c r="F1139" s="32">
        <v>30.4</v>
      </c>
      <c r="G1139" s="17">
        <v>509.48507401315794</v>
      </c>
      <c r="H1139" s="17">
        <v>16.732269798519738</v>
      </c>
      <c r="I1139" s="17">
        <v>28.844169346217107</v>
      </c>
      <c r="J1139" s="17">
        <v>19.259231693254055</v>
      </c>
      <c r="V1139" s="10">
        <f t="shared" si="17"/>
        <v>6.347273876388936</v>
      </c>
      <c r="W1139" s="10"/>
      <c r="X1139" s="10"/>
      <c r="Y1139" s="10"/>
    </row>
    <row r="1140" spans="2:25" ht="12.75" thickBot="1">
      <c r="B1140" s="4">
        <v>1963.02</v>
      </c>
      <c r="C1140" s="7">
        <v>65.92</v>
      </c>
      <c r="D1140" s="7">
        <v>2.14333</v>
      </c>
      <c r="E1140" s="7">
        <v>3.69667</v>
      </c>
      <c r="F1140" s="32">
        <v>30.4</v>
      </c>
      <c r="G1140" s="17">
        <v>516.2197368421052</v>
      </c>
      <c r="H1140" s="17">
        <v>16.784424280427633</v>
      </c>
      <c r="I1140" s="17">
        <v>28.948634930098688</v>
      </c>
      <c r="J1140" s="17">
        <v>19.46919130967141</v>
      </c>
      <c r="V1140" s="10">
        <f t="shared" si="17"/>
        <v>6.013329323589332</v>
      </c>
      <c r="W1140" s="10"/>
      <c r="X1140" s="10"/>
      <c r="Y1140" s="10"/>
    </row>
    <row r="1141" spans="2:25" ht="12.75" thickBot="1">
      <c r="B1141" s="4">
        <v>1963.03</v>
      </c>
      <c r="C1141" s="7">
        <v>65.67</v>
      </c>
      <c r="D1141" s="7">
        <v>2.15</v>
      </c>
      <c r="E1141" s="7">
        <v>3.71</v>
      </c>
      <c r="F1141" s="32">
        <v>30.5</v>
      </c>
      <c r="G1141" s="17">
        <v>512.5758811475409</v>
      </c>
      <c r="H1141" s="17">
        <v>16.781454918032786</v>
      </c>
      <c r="I1141" s="17">
        <v>28.957766393442622</v>
      </c>
      <c r="J1141" s="17">
        <v>19.288064606604834</v>
      </c>
      <c r="V1141" s="10">
        <f t="shared" si="17"/>
        <v>6.2551440148822195</v>
      </c>
      <c r="W1141" s="10"/>
      <c r="X1141" s="10"/>
      <c r="Y1141" s="10"/>
    </row>
    <row r="1142" spans="2:25" ht="12.75" thickBot="1">
      <c r="B1142" s="4">
        <v>1963.04</v>
      </c>
      <c r="C1142" s="7">
        <v>68.76</v>
      </c>
      <c r="D1142" s="7">
        <v>2.16667</v>
      </c>
      <c r="E1142" s="7">
        <v>3.75333</v>
      </c>
      <c r="F1142" s="32">
        <v>30.5</v>
      </c>
      <c r="G1142" s="17">
        <v>536.6943442622951</v>
      </c>
      <c r="H1142" s="17">
        <v>16.911569733606555</v>
      </c>
      <c r="I1142" s="17">
        <v>29.29597125</v>
      </c>
      <c r="J1142" s="17">
        <v>20.150077238226977</v>
      </c>
      <c r="V1142" s="10">
        <f t="shared" si="17"/>
        <v>6.57507671132587</v>
      </c>
      <c r="W1142" s="10"/>
      <c r="X1142" s="10"/>
      <c r="Y1142" s="10"/>
    </row>
    <row r="1143" spans="2:25" ht="12.75" thickBot="1">
      <c r="B1143" s="4">
        <v>1963.05</v>
      </c>
      <c r="C1143" s="7">
        <v>70.14</v>
      </c>
      <c r="D1143" s="7">
        <v>2.18333</v>
      </c>
      <c r="E1143" s="7">
        <v>3.79667</v>
      </c>
      <c r="F1143" s="32">
        <v>30.5</v>
      </c>
      <c r="G1143" s="17">
        <v>547.4656967213115</v>
      </c>
      <c r="H1143" s="17">
        <v>17.04160649590164</v>
      </c>
      <c r="I1143" s="17">
        <v>29.63425415983607</v>
      </c>
      <c r="J1143" s="17">
        <v>20.507585864952613</v>
      </c>
      <c r="V1143" s="10">
        <f t="shared" si="17"/>
        <v>6.587941823746355</v>
      </c>
      <c r="W1143" s="10"/>
      <c r="X1143" s="10"/>
      <c r="Y1143" s="10"/>
    </row>
    <row r="1144" spans="2:25" ht="12.75" thickBot="1">
      <c r="B1144" s="4">
        <v>1963.06</v>
      </c>
      <c r="C1144" s="7">
        <v>70.11</v>
      </c>
      <c r="D1144" s="7">
        <v>2.2</v>
      </c>
      <c r="E1144" s="7">
        <v>3.84</v>
      </c>
      <c r="F1144" s="32">
        <v>30.6</v>
      </c>
      <c r="G1144" s="17">
        <v>545.4431985294117</v>
      </c>
      <c r="H1144" s="17">
        <v>17.1156045751634</v>
      </c>
      <c r="I1144" s="17">
        <v>29.874509803921566</v>
      </c>
      <c r="J1144" s="17">
        <v>20.384149993840992</v>
      </c>
      <c r="V1144" s="10">
        <f t="shared" si="17"/>
        <v>6.115906803437799</v>
      </c>
      <c r="W1144" s="10"/>
      <c r="X1144" s="10"/>
      <c r="Y1144" s="10"/>
    </row>
    <row r="1145" spans="2:25" ht="12.75" thickBot="1">
      <c r="B1145" s="4">
        <v>1963.07</v>
      </c>
      <c r="C1145" s="7">
        <v>69.07</v>
      </c>
      <c r="D1145" s="7">
        <v>2.20333</v>
      </c>
      <c r="E1145" s="7">
        <v>3.88</v>
      </c>
      <c r="F1145" s="32">
        <v>30.7</v>
      </c>
      <c r="G1145" s="17">
        <v>535.6018526058631</v>
      </c>
      <c r="H1145" s="17">
        <v>17.08567583469055</v>
      </c>
      <c r="I1145" s="17">
        <v>30.087377850162866</v>
      </c>
      <c r="J1145" s="17">
        <v>19.969231885949632</v>
      </c>
      <c r="V1145" s="10">
        <f t="shared" si="17"/>
        <v>6.632257112573008</v>
      </c>
      <c r="W1145" s="10"/>
      <c r="X1145" s="10"/>
      <c r="Y1145" s="10"/>
    </row>
    <row r="1146" spans="2:25" ht="12.75" thickBot="1">
      <c r="B1146" s="4">
        <v>1963.08</v>
      </c>
      <c r="C1146" s="7">
        <v>70.98</v>
      </c>
      <c r="D1146" s="7">
        <v>2.20667</v>
      </c>
      <c r="E1146" s="7">
        <v>3.92</v>
      </c>
      <c r="F1146" s="32">
        <v>30.7</v>
      </c>
      <c r="G1146" s="17">
        <v>550.4129071661238</v>
      </c>
      <c r="H1146" s="17">
        <v>17.11157579397394</v>
      </c>
      <c r="I1146" s="17">
        <v>30.397557003257326</v>
      </c>
      <c r="J1146" s="17">
        <v>20.47263790052768</v>
      </c>
      <c r="V1146" s="10">
        <f t="shared" si="17"/>
        <v>6.734990303401872</v>
      </c>
      <c r="W1146" s="10"/>
      <c r="X1146" s="10"/>
      <c r="Y1146" s="10"/>
    </row>
    <row r="1147" spans="2:25" ht="12.75" thickBot="1">
      <c r="B1147" s="4">
        <v>1963.09</v>
      </c>
      <c r="C1147" s="7">
        <v>72.85</v>
      </c>
      <c r="D1147" s="7">
        <v>2.21</v>
      </c>
      <c r="E1147" s="7">
        <v>3.96</v>
      </c>
      <c r="F1147" s="32">
        <v>30.7</v>
      </c>
      <c r="G1147" s="17">
        <v>564.9137825732898</v>
      </c>
      <c r="H1147" s="17">
        <v>17.137398208469055</v>
      </c>
      <c r="I1147" s="17">
        <v>30.707736156351793</v>
      </c>
      <c r="J1147" s="17">
        <v>20.960360090705112</v>
      </c>
      <c r="V1147" s="10">
        <f t="shared" si="17"/>
        <v>6.6164502306853805</v>
      </c>
      <c r="W1147" s="10"/>
      <c r="X1147" s="10"/>
      <c r="Y1147" s="10"/>
    </row>
    <row r="1148" spans="2:25" ht="12.75" thickBot="1">
      <c r="B1148" s="4">
        <v>1963.1</v>
      </c>
      <c r="C1148" s="7">
        <v>73.03</v>
      </c>
      <c r="D1148" s="7">
        <v>2.23333</v>
      </c>
      <c r="E1148" s="7">
        <v>3.98</v>
      </c>
      <c r="F1148" s="32">
        <v>30.8</v>
      </c>
      <c r="G1148" s="17">
        <v>564.4709212662337</v>
      </c>
      <c r="H1148" s="17">
        <v>17.262081919642856</v>
      </c>
      <c r="I1148" s="17">
        <v>30.76262175324675</v>
      </c>
      <c r="J1148" s="17">
        <v>20.891344595411496</v>
      </c>
      <c r="V1148" s="10">
        <f t="shared" si="17"/>
        <v>6.783473985421832</v>
      </c>
      <c r="W1148" s="10"/>
      <c r="X1148" s="10"/>
      <c r="Y1148" s="10"/>
    </row>
    <row r="1149" spans="2:25" ht="12.75" thickBot="1">
      <c r="B1149" s="4">
        <v>1963.11</v>
      </c>
      <c r="C1149" s="7">
        <v>72.62</v>
      </c>
      <c r="D1149" s="7">
        <v>2.25667</v>
      </c>
      <c r="E1149" s="7">
        <v>4</v>
      </c>
      <c r="F1149" s="32">
        <v>30.8</v>
      </c>
      <c r="G1149" s="17">
        <v>561.3019074675325</v>
      </c>
      <c r="H1149" s="17">
        <v>17.44248382711039</v>
      </c>
      <c r="I1149" s="17">
        <v>30.91720779220779</v>
      </c>
      <c r="J1149" s="17">
        <v>20.720399335339707</v>
      </c>
      <c r="V1149" s="10">
        <f t="shared" si="17"/>
        <v>7.071730339512484</v>
      </c>
      <c r="W1149" s="10"/>
      <c r="X1149" s="10"/>
      <c r="Y1149" s="10"/>
    </row>
    <row r="1150" spans="2:25" ht="12.75" thickBot="1">
      <c r="B1150" s="4">
        <v>1963.12</v>
      </c>
      <c r="C1150" s="7">
        <v>74.17</v>
      </c>
      <c r="D1150" s="7">
        <v>2.28</v>
      </c>
      <c r="E1150" s="7">
        <v>4.02</v>
      </c>
      <c r="F1150" s="32">
        <v>30.9</v>
      </c>
      <c r="G1150" s="17">
        <v>571.427042880259</v>
      </c>
      <c r="H1150" s="17">
        <v>17.565776699029126</v>
      </c>
      <c r="I1150" s="17">
        <v>30.97123786407767</v>
      </c>
      <c r="J1150" s="17">
        <v>21.03859937673705</v>
      </c>
      <c r="V1150" s="10">
        <f t="shared" si="17"/>
        <v>5.748265017108331</v>
      </c>
      <c r="W1150" s="10"/>
      <c r="X1150" s="10"/>
      <c r="Y1150" s="10"/>
    </row>
    <row r="1151" spans="2:25" ht="12.75" thickBot="1">
      <c r="B1151" s="4">
        <v>1964.01</v>
      </c>
      <c r="C1151" s="7">
        <v>76.45</v>
      </c>
      <c r="D1151" s="7">
        <v>2.29667</v>
      </c>
      <c r="E1151" s="7">
        <v>4.07333</v>
      </c>
      <c r="F1151" s="32">
        <v>30.9</v>
      </c>
      <c r="G1151" s="17">
        <v>588.992819579288</v>
      </c>
      <c r="H1151" s="17">
        <v>17.694207180420715</v>
      </c>
      <c r="I1151" s="17">
        <v>31.382107544498385</v>
      </c>
      <c r="J1151" s="17">
        <v>21.627216196980932</v>
      </c>
      <c r="V1151" s="10">
        <f t="shared" si="17"/>
        <v>5.663703742824975</v>
      </c>
      <c r="W1151" s="10"/>
      <c r="X1151" s="10"/>
      <c r="Y1151" s="10"/>
    </row>
    <row r="1152" spans="2:25" ht="12.75" thickBot="1">
      <c r="B1152" s="4">
        <v>1964.02</v>
      </c>
      <c r="C1152" s="7">
        <v>77.39</v>
      </c>
      <c r="D1152" s="7">
        <v>2.31333</v>
      </c>
      <c r="E1152" s="7">
        <v>4.12667</v>
      </c>
      <c r="F1152" s="32">
        <v>30.9</v>
      </c>
      <c r="G1152" s="17">
        <v>596.2348503236246</v>
      </c>
      <c r="H1152" s="17">
        <v>17.82256061893204</v>
      </c>
      <c r="I1152" s="17">
        <v>31.793054267799356</v>
      </c>
      <c r="J1152" s="17">
        <v>21.832670826710327</v>
      </c>
      <c r="V1152" s="10">
        <f t="shared" si="17"/>
        <v>6.02889387661493</v>
      </c>
      <c r="W1152" s="10"/>
      <c r="X1152" s="10"/>
      <c r="Y1152" s="10"/>
    </row>
    <row r="1153" spans="2:25" ht="12.75" thickBot="1">
      <c r="B1153" s="4">
        <v>1964.03</v>
      </c>
      <c r="C1153" s="7">
        <v>78.8</v>
      </c>
      <c r="D1153" s="7">
        <v>2.33</v>
      </c>
      <c r="E1153" s="7">
        <v>4.18</v>
      </c>
      <c r="F1153" s="32">
        <v>30.9</v>
      </c>
      <c r="G1153" s="17">
        <v>607.0978964401295</v>
      </c>
      <c r="H1153" s="17">
        <v>17.950991100323627</v>
      </c>
      <c r="I1153" s="17">
        <v>32.203923948220066</v>
      </c>
      <c r="J1153" s="17">
        <v>22.167245585982634</v>
      </c>
      <c r="V1153" s="10">
        <f t="shared" si="17"/>
        <v>6.7370688622991715</v>
      </c>
      <c r="W1153" s="10"/>
      <c r="X1153" s="10"/>
      <c r="Y1153" s="10"/>
    </row>
    <row r="1154" spans="2:25" ht="12.75" thickBot="1">
      <c r="B1154" s="4">
        <v>1964.04</v>
      </c>
      <c r="C1154" s="7">
        <v>79.94</v>
      </c>
      <c r="D1154" s="7">
        <v>2.34667</v>
      </c>
      <c r="E1154" s="7">
        <v>4.23</v>
      </c>
      <c r="F1154" s="32">
        <v>30.9</v>
      </c>
      <c r="G1154" s="17">
        <v>615.8807847896439</v>
      </c>
      <c r="H1154" s="17">
        <v>18.07942158171521</v>
      </c>
      <c r="I1154" s="17">
        <v>32.58913834951457</v>
      </c>
      <c r="J1154" s="17">
        <v>22.42219216973717</v>
      </c>
      <c r="V1154" s="10">
        <f t="shared" si="17"/>
        <v>7.138667553963238</v>
      </c>
      <c r="W1154" s="10"/>
      <c r="X1154" s="10"/>
      <c r="Y1154" s="10"/>
    </row>
    <row r="1155" spans="2:25" ht="12.75" thickBot="1">
      <c r="B1155" s="4">
        <v>1964.05</v>
      </c>
      <c r="C1155" s="7">
        <v>80.72</v>
      </c>
      <c r="D1155" s="7">
        <v>2.36333</v>
      </c>
      <c r="E1155" s="7">
        <v>4.28</v>
      </c>
      <c r="F1155" s="32">
        <v>30.9</v>
      </c>
      <c r="G1155" s="17">
        <v>621.8901294498381</v>
      </c>
      <c r="H1155" s="17">
        <v>18.20777502022654</v>
      </c>
      <c r="I1155" s="17">
        <v>32.97435275080906</v>
      </c>
      <c r="J1155" s="17">
        <v>22.574330769563826</v>
      </c>
      <c r="V1155" s="10">
        <f t="shared" si="17"/>
        <v>7.288383187324271</v>
      </c>
      <c r="W1155" s="10"/>
      <c r="X1155" s="10"/>
      <c r="Y1155" s="10"/>
    </row>
    <row r="1156" spans="2:25" ht="12.75" thickBot="1">
      <c r="B1156" s="4">
        <v>1964.06</v>
      </c>
      <c r="C1156" s="7">
        <v>80.24</v>
      </c>
      <c r="D1156" s="7">
        <v>2.38</v>
      </c>
      <c r="E1156" s="7">
        <v>4.33</v>
      </c>
      <c r="F1156" s="32">
        <v>31</v>
      </c>
      <c r="G1156" s="17">
        <v>616.1979032258064</v>
      </c>
      <c r="H1156" s="17">
        <v>18.277056451612903</v>
      </c>
      <c r="I1156" s="17">
        <v>33.251955645161296</v>
      </c>
      <c r="J1156" s="17">
        <v>22.300288036082783</v>
      </c>
      <c r="V1156" s="10">
        <f t="shared" si="17"/>
        <v>7.057033579756872</v>
      </c>
      <c r="W1156" s="10"/>
      <c r="X1156" s="10"/>
      <c r="Y1156" s="10"/>
    </row>
    <row r="1157" spans="2:25" ht="12.75" thickBot="1">
      <c r="B1157" s="4">
        <v>1964.07</v>
      </c>
      <c r="C1157" s="7">
        <v>83.22</v>
      </c>
      <c r="D1157" s="7">
        <v>2.4</v>
      </c>
      <c r="E1157" s="7">
        <v>4.37667</v>
      </c>
      <c r="F1157" s="32">
        <v>31.1</v>
      </c>
      <c r="G1157" s="17">
        <v>637.027692926045</v>
      </c>
      <c r="H1157" s="17">
        <v>18.371382636655948</v>
      </c>
      <c r="I1157" s="17">
        <v>33.50228301848875</v>
      </c>
      <c r="J1157" s="17">
        <v>22.984351845738395</v>
      </c>
      <c r="V1157" s="10">
        <f t="shared" si="17"/>
        <v>7.421405419072297</v>
      </c>
      <c r="W1157" s="10"/>
      <c r="X1157" s="10"/>
      <c r="Y1157" s="10"/>
    </row>
    <row r="1158" spans="2:25" ht="12.75" thickBot="1">
      <c r="B1158" s="4">
        <v>1964.08</v>
      </c>
      <c r="C1158" s="7">
        <v>82</v>
      </c>
      <c r="D1158" s="7">
        <v>2.42</v>
      </c>
      <c r="E1158" s="7">
        <v>4.42333</v>
      </c>
      <c r="F1158" s="32">
        <v>31</v>
      </c>
      <c r="G1158" s="17">
        <v>629.7137096774194</v>
      </c>
      <c r="H1158" s="17">
        <v>18.58423387096774</v>
      </c>
      <c r="I1158" s="17">
        <v>33.96867735887097</v>
      </c>
      <c r="J1158" s="17">
        <v>22.65040729293879</v>
      </c>
      <c r="V1158" s="10">
        <f t="shared" si="17"/>
        <v>7.062949176229946</v>
      </c>
      <c r="W1158" s="10"/>
      <c r="X1158" s="10"/>
      <c r="Y1158" s="10"/>
    </row>
    <row r="1159" spans="2:25" ht="12.75" thickBot="1">
      <c r="B1159" s="4">
        <v>1964.09</v>
      </c>
      <c r="C1159" s="7">
        <v>83.41</v>
      </c>
      <c r="D1159" s="7">
        <v>2.44</v>
      </c>
      <c r="E1159" s="7">
        <v>4.47</v>
      </c>
      <c r="F1159" s="32">
        <v>31.1</v>
      </c>
      <c r="G1159" s="17">
        <v>638.4820940514469</v>
      </c>
      <c r="H1159" s="17">
        <v>18.677572347266878</v>
      </c>
      <c r="I1159" s="17">
        <v>34.2167001607717</v>
      </c>
      <c r="J1159" s="17">
        <v>22.89222198423168</v>
      </c>
      <c r="V1159" s="10">
        <f t="shared" si="17"/>
        <v>5.974034612940542</v>
      </c>
      <c r="W1159" s="10"/>
      <c r="X1159" s="10"/>
      <c r="Y1159" s="10"/>
    </row>
    <row r="1160" spans="2:25" ht="12.75" thickBot="1">
      <c r="B1160" s="4">
        <v>1964.1</v>
      </c>
      <c r="C1160" s="7">
        <v>84.85</v>
      </c>
      <c r="D1160" s="7">
        <v>2.46</v>
      </c>
      <c r="E1160" s="7">
        <v>4.49667</v>
      </c>
      <c r="F1160" s="32">
        <v>31.1</v>
      </c>
      <c r="G1160" s="17">
        <v>649.5049236334404</v>
      </c>
      <c r="H1160" s="17">
        <v>18.830667202572346</v>
      </c>
      <c r="I1160" s="17">
        <v>34.42085215032154</v>
      </c>
      <c r="J1160" s="17">
        <v>23.21215468067533</v>
      </c>
      <c r="V1160" s="10">
        <f t="shared" si="17"/>
        <v>6.476618493266372</v>
      </c>
      <c r="W1160" s="10"/>
      <c r="X1160" s="10"/>
      <c r="Y1160" s="10"/>
    </row>
    <row r="1161" spans="2:25" ht="12.75" thickBot="1">
      <c r="B1161" s="4">
        <v>1964.11</v>
      </c>
      <c r="C1161" s="7">
        <v>85.44</v>
      </c>
      <c r="D1161" s="7">
        <v>2.48</v>
      </c>
      <c r="E1161" s="7">
        <v>4.52333</v>
      </c>
      <c r="F1161" s="32">
        <v>31.2</v>
      </c>
      <c r="G1161" s="17">
        <v>651.925</v>
      </c>
      <c r="H1161" s="17">
        <v>18.922916666666666</v>
      </c>
      <c r="I1161" s="17">
        <v>34.513950260416664</v>
      </c>
      <c r="J1161" s="17">
        <v>23.225019793095814</v>
      </c>
      <c r="V1161" s="10">
        <f t="shared" si="17"/>
        <v>5.215100007413643</v>
      </c>
      <c r="W1161" s="10"/>
      <c r="X1161" s="10"/>
      <c r="Y1161" s="10"/>
    </row>
    <row r="1162" spans="2:25" ht="12.75" thickBot="1">
      <c r="B1162" s="4">
        <v>1964.12</v>
      </c>
      <c r="C1162" s="7">
        <v>83.96</v>
      </c>
      <c r="D1162" s="7">
        <v>2.5</v>
      </c>
      <c r="E1162" s="7">
        <v>4.55</v>
      </c>
      <c r="F1162" s="32">
        <v>31.2</v>
      </c>
      <c r="G1162" s="17">
        <v>640.6322916666666</v>
      </c>
      <c r="H1162" s="17">
        <v>19.075520833333332</v>
      </c>
      <c r="I1162" s="17">
        <v>34.71744791666667</v>
      </c>
      <c r="J1162" s="17">
        <v>22.752984772787258</v>
      </c>
      <c r="V1162" s="10">
        <f t="shared" si="17"/>
        <v>4.918175413876799</v>
      </c>
      <c r="W1162" s="10"/>
      <c r="X1162" s="10"/>
      <c r="Y1162" s="10"/>
    </row>
    <row r="1163" spans="2:25" ht="12.75" thickBot="1">
      <c r="B1163" s="4">
        <v>1965.01</v>
      </c>
      <c r="C1163" s="7">
        <v>86.12</v>
      </c>
      <c r="D1163" s="7">
        <v>2.51667</v>
      </c>
      <c r="E1163" s="7">
        <v>4.59333</v>
      </c>
      <c r="F1163" s="32">
        <v>31.2</v>
      </c>
      <c r="G1163" s="17">
        <v>657.1135416666667</v>
      </c>
      <c r="H1163" s="17">
        <v>19.20271640625</v>
      </c>
      <c r="I1163" s="17">
        <v>35.04806484375</v>
      </c>
      <c r="J1163" s="17">
        <v>23.269335081922467</v>
      </c>
      <c r="V1163" s="10">
        <f t="shared" si="17"/>
        <v>4.744624038083963</v>
      </c>
      <c r="W1163" s="10"/>
      <c r="X1163" s="10"/>
      <c r="Y1163" s="10"/>
    </row>
    <row r="1164" spans="2:25" ht="12.75" thickBot="1">
      <c r="B1164" s="4">
        <v>1965.02</v>
      </c>
      <c r="C1164" s="7">
        <v>86.75</v>
      </c>
      <c r="D1164" s="7">
        <v>2.53333</v>
      </c>
      <c r="E1164" s="7">
        <v>4.63667</v>
      </c>
      <c r="F1164" s="32">
        <v>31.2</v>
      </c>
      <c r="G1164" s="17">
        <v>661.9205729166666</v>
      </c>
      <c r="H1164" s="17">
        <v>19.32983567708333</v>
      </c>
      <c r="I1164" s="17">
        <v>35.37875807291667</v>
      </c>
      <c r="J1164" s="17">
        <v>23.37206827275133</v>
      </c>
      <c r="V1164" s="10">
        <f t="shared" si="17"/>
        <v>3.2768258946603552</v>
      </c>
      <c r="W1164" s="10"/>
      <c r="X1164" s="10"/>
      <c r="Y1164" s="10"/>
    </row>
    <row r="1165" spans="2:25" ht="12.75" thickBot="1">
      <c r="B1165" s="4">
        <v>1965.03</v>
      </c>
      <c r="C1165" s="7">
        <v>86.83</v>
      </c>
      <c r="D1165" s="7">
        <v>2.55</v>
      </c>
      <c r="E1165" s="7">
        <v>4.68</v>
      </c>
      <c r="F1165" s="32">
        <v>31.3</v>
      </c>
      <c r="G1165" s="17">
        <v>660.4142771565495</v>
      </c>
      <c r="H1165" s="17">
        <v>19.39486821086262</v>
      </c>
      <c r="I1165" s="17">
        <v>35.5952875399361</v>
      </c>
      <c r="J1165" s="17">
        <v>23.25352820003484</v>
      </c>
      <c r="V1165" s="10">
        <f t="shared" si="17"/>
        <v>2.5245982812655576</v>
      </c>
      <c r="W1165" s="10"/>
      <c r="X1165" s="10"/>
      <c r="Y1165" s="10"/>
    </row>
    <row r="1166" spans="2:25" ht="12.75" thickBot="1">
      <c r="B1166" s="4">
        <v>1965.04</v>
      </c>
      <c r="C1166" s="7">
        <v>87.97</v>
      </c>
      <c r="D1166" s="7">
        <v>2.57</v>
      </c>
      <c r="E1166" s="7">
        <v>4.73333</v>
      </c>
      <c r="F1166" s="32">
        <v>31.4</v>
      </c>
      <c r="G1166" s="17">
        <v>666.9540804140128</v>
      </c>
      <c r="H1166" s="17">
        <v>19.484733280254776</v>
      </c>
      <c r="I1166" s="17">
        <v>35.886253921178344</v>
      </c>
      <c r="J1166" s="17">
        <v>23.42055195477129</v>
      </c>
      <c r="V1166" s="10">
        <f t="shared" si="17"/>
        <v>2.188331401966227</v>
      </c>
      <c r="W1166" s="10"/>
      <c r="X1166" s="10"/>
      <c r="Y1166" s="10"/>
    </row>
    <row r="1167" spans="2:25" ht="12.75" thickBot="1">
      <c r="B1167" s="4">
        <v>1965.05</v>
      </c>
      <c r="C1167" s="7">
        <v>89.28</v>
      </c>
      <c r="D1167" s="7">
        <v>2.59</v>
      </c>
      <c r="E1167" s="7">
        <v>4.78667</v>
      </c>
      <c r="F1167" s="32">
        <v>31.4</v>
      </c>
      <c r="G1167" s="17">
        <v>676.8859872611465</v>
      </c>
      <c r="H1167" s="17">
        <v>19.636365445859873</v>
      </c>
      <c r="I1167" s="17">
        <v>36.29065690684713</v>
      </c>
      <c r="J1167" s="17">
        <v>23.708808308861943</v>
      </c>
      <c r="V1167" s="10">
        <f t="shared" si="17"/>
        <v>3.0741732425795156</v>
      </c>
      <c r="W1167" s="10"/>
      <c r="X1167" s="10"/>
      <c r="Y1167" s="10"/>
    </row>
    <row r="1168" spans="2:25" ht="12.75" thickBot="1">
      <c r="B1168" s="4">
        <v>1965.06</v>
      </c>
      <c r="C1168" s="7">
        <v>85.04</v>
      </c>
      <c r="D1168" s="7">
        <v>2.61</v>
      </c>
      <c r="E1168" s="7">
        <v>4.84</v>
      </c>
      <c r="F1168" s="32">
        <v>31.6</v>
      </c>
      <c r="G1168" s="17">
        <v>640.659335443038</v>
      </c>
      <c r="H1168" s="17">
        <v>19.662757120253165</v>
      </c>
      <c r="I1168" s="17">
        <v>36.46273734177215</v>
      </c>
      <c r="J1168" s="17">
        <v>22.38534298645779</v>
      </c>
      <c r="V1168" s="10">
        <f t="shared" si="17"/>
        <v>3.099395783442514</v>
      </c>
      <c r="W1168" s="10"/>
      <c r="X1168" s="10"/>
      <c r="Y1168" s="10"/>
    </row>
    <row r="1169" spans="2:25" ht="12.75" thickBot="1">
      <c r="B1169" s="4">
        <v>1965.07</v>
      </c>
      <c r="C1169" s="7">
        <v>84.91</v>
      </c>
      <c r="D1169" s="7">
        <v>2.62667</v>
      </c>
      <c r="E1169" s="7">
        <v>4.88667</v>
      </c>
      <c r="F1169" s="32">
        <v>31.6</v>
      </c>
      <c r="G1169" s="17">
        <v>639.6799643987341</v>
      </c>
      <c r="H1169" s="17">
        <v>19.78834262262658</v>
      </c>
      <c r="I1169" s="17">
        <v>36.81433154667722</v>
      </c>
      <c r="J1169" s="17">
        <v>22.300781712174434</v>
      </c>
      <c r="V1169" s="10">
        <f aca="true" t="shared" si="18" ref="V1169:V1232">J1187-$O$3</f>
        <v>3.7951641560348257</v>
      </c>
      <c r="W1169" s="10"/>
      <c r="X1169" s="10"/>
      <c r="Y1169" s="10"/>
    </row>
    <row r="1170" spans="2:25" ht="12.75" thickBot="1">
      <c r="B1170" s="4">
        <v>1965.08</v>
      </c>
      <c r="C1170" s="7">
        <v>86.49</v>
      </c>
      <c r="D1170" s="7">
        <v>2.64333</v>
      </c>
      <c r="E1170" s="7">
        <v>4.93333</v>
      </c>
      <c r="F1170" s="32">
        <v>31.6</v>
      </c>
      <c r="G1170" s="17">
        <v>651.583089398734</v>
      </c>
      <c r="H1170" s="17">
        <v>19.913852788765823</v>
      </c>
      <c r="I1170" s="17">
        <v>37.1658504153481</v>
      </c>
      <c r="J1170" s="17">
        <v>22.66597184596439</v>
      </c>
      <c r="V1170" s="10">
        <f t="shared" si="18"/>
        <v>4.4373651943289865</v>
      </c>
      <c r="W1170" s="10"/>
      <c r="X1170" s="10"/>
      <c r="Y1170" s="10"/>
    </row>
    <row r="1171" spans="2:25" ht="12.75" thickBot="1">
      <c r="B1171" s="4">
        <v>1965.09</v>
      </c>
      <c r="C1171" s="7">
        <v>89.38</v>
      </c>
      <c r="D1171" s="7">
        <v>2.66</v>
      </c>
      <c r="E1171" s="7">
        <v>4.98</v>
      </c>
      <c r="F1171" s="32">
        <v>31.6</v>
      </c>
      <c r="G1171" s="17">
        <v>673.3552610759493</v>
      </c>
      <c r="H1171" s="17">
        <v>20.03943829113924</v>
      </c>
      <c r="I1171" s="17">
        <v>37.51744462025317</v>
      </c>
      <c r="J1171" s="17">
        <v>23.37414683164863</v>
      </c>
      <c r="V1171" s="10">
        <f t="shared" si="18"/>
        <v>4.806820632669648</v>
      </c>
      <c r="W1171" s="10"/>
      <c r="X1171" s="10"/>
      <c r="Y1171" s="10"/>
    </row>
    <row r="1172" spans="2:25" ht="12.75" thickBot="1">
      <c r="B1172" s="4">
        <v>1965.1</v>
      </c>
      <c r="C1172" s="7">
        <v>91.39</v>
      </c>
      <c r="D1172" s="7">
        <v>2.68</v>
      </c>
      <c r="E1172" s="7">
        <v>5.05</v>
      </c>
      <c r="F1172" s="32">
        <v>31.7</v>
      </c>
      <c r="G1172" s="17">
        <v>686.3259266561514</v>
      </c>
      <c r="H1172" s="17">
        <v>20.126419558359622</v>
      </c>
      <c r="I1172" s="17">
        <v>37.92478312302839</v>
      </c>
      <c r="J1172" s="17">
        <v>23.775745523312697</v>
      </c>
      <c r="V1172" s="10">
        <f t="shared" si="18"/>
        <v>5.048947597396793</v>
      </c>
      <c r="W1172" s="10"/>
      <c r="X1172" s="10"/>
      <c r="Y1172" s="10"/>
    </row>
    <row r="1173" spans="2:25" ht="12.75" thickBot="1">
      <c r="B1173" s="4">
        <v>1965.11</v>
      </c>
      <c r="C1173" s="7">
        <v>92.15</v>
      </c>
      <c r="D1173" s="7">
        <v>2.7</v>
      </c>
      <c r="E1173" s="7">
        <v>5.12</v>
      </c>
      <c r="F1173" s="32">
        <v>31.7</v>
      </c>
      <c r="G1173" s="17">
        <v>692.0334187697161</v>
      </c>
      <c r="H1173" s="17">
        <v>20.276616719242906</v>
      </c>
      <c r="I1173" s="17">
        <v>38.45047318611988</v>
      </c>
      <c r="J1173" s="17">
        <v>23.92546115667373</v>
      </c>
      <c r="V1173" s="10">
        <f t="shared" si="18"/>
        <v>5.311399420308952</v>
      </c>
      <c r="W1173" s="10"/>
      <c r="X1173" s="10"/>
      <c r="Y1173" s="10"/>
    </row>
    <row r="1174" spans="2:25" ht="12.75" thickBot="1">
      <c r="B1174" s="4">
        <v>1965.12</v>
      </c>
      <c r="C1174" s="7">
        <v>91.73</v>
      </c>
      <c r="D1174" s="7">
        <v>2.72</v>
      </c>
      <c r="E1174" s="7">
        <v>5.19</v>
      </c>
      <c r="F1174" s="32">
        <v>31.8</v>
      </c>
      <c r="G1174" s="17">
        <v>686.7129913522012</v>
      </c>
      <c r="H1174" s="17">
        <v>20.362578616352202</v>
      </c>
      <c r="I1174" s="17">
        <v>38.853596698113215</v>
      </c>
      <c r="J1174" s="17">
        <v>23.69411154910633</v>
      </c>
      <c r="V1174" s="10">
        <f t="shared" si="18"/>
        <v>4.9150196404440365</v>
      </c>
      <c r="W1174" s="10"/>
      <c r="X1174" s="10"/>
      <c r="Y1174" s="10"/>
    </row>
    <row r="1175" spans="2:25" ht="12.75" thickBot="1">
      <c r="B1175" s="4">
        <v>1966.01</v>
      </c>
      <c r="C1175" s="7">
        <v>93.32</v>
      </c>
      <c r="D1175" s="7">
        <v>2.74</v>
      </c>
      <c r="E1175" s="7">
        <v>5.24</v>
      </c>
      <c r="F1175" s="32">
        <v>31.8</v>
      </c>
      <c r="G1175" s="17">
        <v>698.6161163522012</v>
      </c>
      <c r="H1175" s="17">
        <v>20.5123034591195</v>
      </c>
      <c r="I1175" s="17">
        <v>39.22790880503145</v>
      </c>
      <c r="J1175" s="17">
        <v>24.058483388421756</v>
      </c>
      <c r="V1175" s="10">
        <f t="shared" si="18"/>
        <v>5.167118276316913</v>
      </c>
      <c r="W1175" s="10"/>
      <c r="X1175" s="10"/>
      <c r="Y1175" s="10"/>
    </row>
    <row r="1176" spans="2:25" ht="12.75" thickBot="1">
      <c r="B1176" s="4">
        <v>1966.02</v>
      </c>
      <c r="C1176" s="7">
        <v>92.69</v>
      </c>
      <c r="D1176" s="7">
        <v>2.76</v>
      </c>
      <c r="E1176" s="7">
        <v>5.29</v>
      </c>
      <c r="F1176" s="32">
        <v>32</v>
      </c>
      <c r="G1176" s="17">
        <v>689.5629101562499</v>
      </c>
      <c r="H1176" s="17">
        <v>20.532890624999997</v>
      </c>
      <c r="I1176" s="17">
        <v>39.35470703125</v>
      </c>
      <c r="J1176" s="17">
        <v>23.700027145579405</v>
      </c>
      <c r="V1176" s="10">
        <f t="shared" si="18"/>
        <v>5.3935490797765695</v>
      </c>
      <c r="W1176" s="10"/>
      <c r="X1176" s="10"/>
      <c r="Y1176" s="10"/>
    </row>
    <row r="1177" spans="2:25" ht="12.75" thickBot="1">
      <c r="B1177" s="4">
        <v>1966.03</v>
      </c>
      <c r="C1177" s="7">
        <v>88.88</v>
      </c>
      <c r="D1177" s="7">
        <v>2.78</v>
      </c>
      <c r="E1177" s="7">
        <v>5.34</v>
      </c>
      <c r="F1177" s="32">
        <v>32.1</v>
      </c>
      <c r="G1177" s="17">
        <v>659.1587227414329</v>
      </c>
      <c r="H1177" s="17">
        <v>20.617250778816196</v>
      </c>
      <c r="I1177" s="17">
        <v>39.602920560747656</v>
      </c>
      <c r="J1177" s="17">
        <v>22.61111258229</v>
      </c>
      <c r="V1177" s="10">
        <f t="shared" si="18"/>
        <v>5.582067519315345</v>
      </c>
      <c r="W1177" s="10"/>
      <c r="X1177" s="10"/>
      <c r="Y1177" s="10"/>
    </row>
    <row r="1178" spans="2:25" ht="12.75" thickBot="1">
      <c r="B1178" s="4">
        <v>1966.04</v>
      </c>
      <c r="C1178" s="7">
        <v>91.6</v>
      </c>
      <c r="D1178" s="7">
        <v>2.79667</v>
      </c>
      <c r="E1178" s="7">
        <v>5.38</v>
      </c>
      <c r="F1178" s="32">
        <v>32.3</v>
      </c>
      <c r="G1178" s="17">
        <v>675.124613003096</v>
      </c>
      <c r="H1178" s="17">
        <v>20.612453618421057</v>
      </c>
      <c r="I1178" s="17">
        <v>39.65251547987616</v>
      </c>
      <c r="J1178" s="17">
        <v>23.11369646261583</v>
      </c>
      <c r="V1178" s="10">
        <f t="shared" si="18"/>
        <v>5.431121224834435</v>
      </c>
      <c r="W1178" s="10"/>
      <c r="X1178" s="10"/>
      <c r="Y1178" s="10"/>
    </row>
    <row r="1179" spans="2:25" ht="12.75" thickBot="1">
      <c r="B1179" s="4">
        <v>1966.05</v>
      </c>
      <c r="C1179" s="7">
        <v>86.78</v>
      </c>
      <c r="D1179" s="7">
        <v>2.81333</v>
      </c>
      <c r="E1179" s="7">
        <v>5.42</v>
      </c>
      <c r="F1179" s="32">
        <v>32.3</v>
      </c>
      <c r="G1179" s="17">
        <v>639.5994969040248</v>
      </c>
      <c r="H1179" s="17">
        <v>20.735243750000002</v>
      </c>
      <c r="I1179" s="17">
        <v>39.94732972136223</v>
      </c>
      <c r="J1179" s="17">
        <v>21.8521779767631</v>
      </c>
      <c r="V1179" s="10">
        <f t="shared" si="18"/>
        <v>4.6260249989868285</v>
      </c>
      <c r="W1179" s="10"/>
      <c r="X1179" s="10"/>
      <c r="Y1179" s="10"/>
    </row>
    <row r="1180" spans="2:25" ht="12.75" thickBot="1">
      <c r="B1180" s="4">
        <v>1966.06</v>
      </c>
      <c r="C1180" s="7">
        <v>86.06</v>
      </c>
      <c r="D1180" s="7">
        <v>2.83</v>
      </c>
      <c r="E1180" s="7">
        <v>5.46</v>
      </c>
      <c r="F1180" s="32">
        <v>32.4</v>
      </c>
      <c r="G1180" s="17">
        <v>632.3351466049384</v>
      </c>
      <c r="H1180" s="17">
        <v>20.793730709876545</v>
      </c>
      <c r="I1180" s="17">
        <v>40.11793981481482</v>
      </c>
      <c r="J1180" s="17">
        <v>21.55525338322626</v>
      </c>
      <c r="V1180" s="10">
        <f t="shared" si="18"/>
        <v>5.114519839374179</v>
      </c>
      <c r="W1180" s="10"/>
      <c r="X1180" s="10"/>
      <c r="Y1180" s="10"/>
    </row>
    <row r="1181" spans="2:25" ht="12.75" thickBot="1">
      <c r="B1181" s="4">
        <v>1966.07</v>
      </c>
      <c r="C1181" s="7">
        <v>85.84</v>
      </c>
      <c r="D1181" s="7">
        <v>2.85</v>
      </c>
      <c r="E1181" s="7">
        <v>5.47667</v>
      </c>
      <c r="F1181" s="32">
        <v>32.5</v>
      </c>
      <c r="G1181" s="17">
        <v>628.778</v>
      </c>
      <c r="H1181" s="17">
        <v>20.87625</v>
      </c>
      <c r="I1181" s="17">
        <v>40.11660775</v>
      </c>
      <c r="J1181" s="17">
        <v>21.38170200743342</v>
      </c>
      <c r="V1181" s="10">
        <f t="shared" si="18"/>
        <v>4.874457926982725</v>
      </c>
      <c r="W1181" s="10"/>
      <c r="X1181" s="10"/>
      <c r="Y1181" s="10"/>
    </row>
    <row r="1182" spans="2:25" ht="12.75" thickBot="1">
      <c r="B1182" s="4">
        <v>1966.08</v>
      </c>
      <c r="C1182" s="7">
        <v>80.65</v>
      </c>
      <c r="D1182" s="7">
        <v>2.87</v>
      </c>
      <c r="E1182" s="7">
        <v>5.49333</v>
      </c>
      <c r="F1182" s="32">
        <v>32.7</v>
      </c>
      <c r="G1182" s="17">
        <v>587.1480313455658</v>
      </c>
      <c r="H1182" s="17">
        <v>20.894170489296634</v>
      </c>
      <c r="I1182" s="17">
        <v>39.992534346330274</v>
      </c>
      <c r="J1182" s="17">
        <v>19.913903864009814</v>
      </c>
      <c r="V1182" s="10">
        <f t="shared" si="18"/>
        <v>3.787914406864772</v>
      </c>
      <c r="W1182" s="10"/>
      <c r="X1182" s="10"/>
      <c r="Y1182" s="10"/>
    </row>
    <row r="1183" spans="2:25" ht="12.75" thickBot="1">
      <c r="B1183" s="4">
        <v>1966.09</v>
      </c>
      <c r="C1183" s="7">
        <v>77.81</v>
      </c>
      <c r="D1183" s="7">
        <v>2.89</v>
      </c>
      <c r="E1183" s="7">
        <v>5.51</v>
      </c>
      <c r="F1183" s="32">
        <v>32.7</v>
      </c>
      <c r="G1183" s="17">
        <v>566.4722668195719</v>
      </c>
      <c r="H1183" s="17">
        <v>21.039774464831805</v>
      </c>
      <c r="I1183" s="17">
        <v>40.113895259938836</v>
      </c>
      <c r="J1183" s="17">
        <v>19.161676250615017</v>
      </c>
      <c r="V1183" s="10">
        <f t="shared" si="18"/>
        <v>3.297633338946248</v>
      </c>
      <c r="W1183" s="10"/>
      <c r="X1183" s="10"/>
      <c r="Y1183" s="10"/>
    </row>
    <row r="1184" spans="2:25" ht="12.75" thickBot="1">
      <c r="B1184" s="4">
        <v>1966.1</v>
      </c>
      <c r="C1184" s="7">
        <v>77.13</v>
      </c>
      <c r="D1184" s="7">
        <v>2.88333</v>
      </c>
      <c r="E1184" s="7">
        <v>5.52333</v>
      </c>
      <c r="F1184" s="32">
        <v>32.9</v>
      </c>
      <c r="G1184" s="17">
        <v>558.1082256838906</v>
      </c>
      <c r="H1184" s="17">
        <v>20.86360936550152</v>
      </c>
      <c r="I1184" s="17">
        <v>39.96649690349544</v>
      </c>
      <c r="J1184" s="17">
        <v>18.825409371315686</v>
      </c>
      <c r="V1184" s="10">
        <f t="shared" si="18"/>
        <v>4.640278046322294</v>
      </c>
      <c r="W1184" s="10"/>
      <c r="X1184" s="10"/>
      <c r="Y1184" s="10"/>
    </row>
    <row r="1185" spans="2:25" ht="12.75" thickBot="1">
      <c r="B1185" s="4">
        <v>1966.11</v>
      </c>
      <c r="C1185" s="7">
        <v>80.99</v>
      </c>
      <c r="D1185" s="7">
        <v>2.87667</v>
      </c>
      <c r="E1185" s="7">
        <v>5.53667</v>
      </c>
      <c r="F1185" s="32">
        <v>32.9</v>
      </c>
      <c r="G1185" s="17">
        <v>586.0389627659574</v>
      </c>
      <c r="H1185" s="17">
        <v>20.81541799012158</v>
      </c>
      <c r="I1185" s="17">
        <v>40.063024373100305</v>
      </c>
      <c r="J1185" s="17">
        <v>19.711251211928975</v>
      </c>
      <c r="V1185" s="10">
        <f t="shared" si="18"/>
        <v>4.993149173430428</v>
      </c>
      <c r="W1185" s="10"/>
      <c r="X1185" s="10"/>
      <c r="Y1185" s="10"/>
    </row>
    <row r="1186" spans="2:25" ht="12.75" thickBot="1">
      <c r="B1186" s="4">
        <v>1966.12</v>
      </c>
      <c r="C1186" s="7">
        <v>81.33</v>
      </c>
      <c r="D1186" s="7">
        <v>2.87</v>
      </c>
      <c r="E1186" s="7">
        <v>5.55</v>
      </c>
      <c r="F1186" s="32">
        <v>32.9</v>
      </c>
      <c r="G1186" s="17">
        <v>588.4991831306991</v>
      </c>
      <c r="H1186" s="17">
        <v>20.76715425531915</v>
      </c>
      <c r="I1186" s="17">
        <v>40.15947948328268</v>
      </c>
      <c r="J1186" s="17">
        <v>19.736473752791973</v>
      </c>
      <c r="V1186" s="10">
        <f t="shared" si="18"/>
        <v>5.367545461997082</v>
      </c>
      <c r="W1186" s="10"/>
      <c r="X1186" s="10"/>
      <c r="Y1186" s="10"/>
    </row>
    <row r="1187" spans="2:25" ht="12.75" thickBot="1">
      <c r="B1187" s="4">
        <v>1967.01</v>
      </c>
      <c r="C1187" s="7">
        <v>84.45</v>
      </c>
      <c r="D1187" s="7">
        <v>2.88</v>
      </c>
      <c r="E1187" s="7">
        <v>5.51667</v>
      </c>
      <c r="F1187" s="32">
        <v>32.9</v>
      </c>
      <c r="G1187" s="17">
        <v>611.0753229483282</v>
      </c>
      <c r="H1187" s="17">
        <v>20.839513677811553</v>
      </c>
      <c r="I1187" s="17">
        <v>39.91830552811551</v>
      </c>
      <c r="J1187" s="17">
        <v>20.432242125384285</v>
      </c>
      <c r="V1187" s="10">
        <f t="shared" si="18"/>
        <v>5.1164594463215</v>
      </c>
      <c r="W1187" s="10"/>
      <c r="X1187" s="10"/>
      <c r="Y1187" s="10"/>
    </row>
    <row r="1188" spans="2:25" ht="12.75" thickBot="1">
      <c r="B1188" s="4">
        <v>1967.02</v>
      </c>
      <c r="C1188" s="7">
        <v>87.36</v>
      </c>
      <c r="D1188" s="7">
        <v>2.89</v>
      </c>
      <c r="E1188" s="7">
        <v>5.48333</v>
      </c>
      <c r="F1188" s="32">
        <v>32.9</v>
      </c>
      <c r="G1188" s="17">
        <v>632.131914893617</v>
      </c>
      <c r="H1188" s="17">
        <v>20.911873100303954</v>
      </c>
      <c r="I1188" s="17">
        <v>39.67705921352584</v>
      </c>
      <c r="J1188" s="17">
        <v>21.074443163678446</v>
      </c>
      <c r="V1188" s="10">
        <f t="shared" si="18"/>
        <v>4.500688824268405</v>
      </c>
      <c r="W1188" s="10"/>
      <c r="X1188" s="10"/>
      <c r="Y1188" s="10"/>
    </row>
    <row r="1189" spans="2:25" ht="12.75" thickBot="1">
      <c r="B1189" s="4">
        <v>1967.03</v>
      </c>
      <c r="C1189" s="7">
        <v>89.42</v>
      </c>
      <c r="D1189" s="7">
        <v>2.9</v>
      </c>
      <c r="E1189" s="7">
        <v>5.45</v>
      </c>
      <c r="F1189" s="32">
        <v>33</v>
      </c>
      <c r="G1189" s="17">
        <v>645.0772348484849</v>
      </c>
      <c r="H1189" s="17">
        <v>20.92064393939394</v>
      </c>
      <c r="I1189" s="17">
        <v>39.31638257575757</v>
      </c>
      <c r="J1189" s="17">
        <v>21.443898602019107</v>
      </c>
      <c r="V1189" s="10">
        <f t="shared" si="18"/>
        <v>5.043197663943474</v>
      </c>
      <c r="W1189" s="10"/>
      <c r="X1189" s="10"/>
      <c r="Y1189" s="10"/>
    </row>
    <row r="1190" spans="2:25" ht="12.75" thickBot="1">
      <c r="B1190" s="4">
        <v>1967.04</v>
      </c>
      <c r="C1190" s="7">
        <v>90.96</v>
      </c>
      <c r="D1190" s="7">
        <v>2.9</v>
      </c>
      <c r="E1190" s="7">
        <v>5.41</v>
      </c>
      <c r="F1190" s="32">
        <v>33.1</v>
      </c>
      <c r="G1190" s="17">
        <v>654.2043806646525</v>
      </c>
      <c r="H1190" s="17">
        <v>20.857439577039276</v>
      </c>
      <c r="I1190" s="17">
        <v>38.90991314199396</v>
      </c>
      <c r="J1190" s="17">
        <v>21.686025566746252</v>
      </c>
      <c r="V1190" s="10">
        <f t="shared" si="18"/>
        <v>5.3675289586074335</v>
      </c>
      <c r="W1190" s="10"/>
      <c r="X1190" s="10"/>
      <c r="Y1190" s="10"/>
    </row>
    <row r="1191" spans="2:25" ht="12.75" thickBot="1">
      <c r="B1191" s="4">
        <v>1967.05</v>
      </c>
      <c r="C1191" s="7">
        <v>92.59</v>
      </c>
      <c r="D1191" s="7">
        <v>2.9</v>
      </c>
      <c r="E1191" s="7">
        <v>5.37</v>
      </c>
      <c r="F1191" s="32">
        <v>33.2</v>
      </c>
      <c r="G1191" s="17">
        <v>663.9218938253011</v>
      </c>
      <c r="H1191" s="17">
        <v>20.79461596385542</v>
      </c>
      <c r="I1191" s="17">
        <v>38.50589231927711</v>
      </c>
      <c r="J1191" s="17">
        <v>21.94847738965841</v>
      </c>
      <c r="V1191" s="10">
        <f t="shared" si="18"/>
        <v>5.558451257808702</v>
      </c>
      <c r="W1191" s="10"/>
      <c r="X1191" s="10"/>
      <c r="Y1191" s="10"/>
    </row>
    <row r="1192" spans="2:25" ht="12.75" thickBot="1">
      <c r="B1192" s="4">
        <v>1967.06</v>
      </c>
      <c r="C1192" s="7">
        <v>91.43</v>
      </c>
      <c r="D1192" s="7">
        <v>2.9</v>
      </c>
      <c r="E1192" s="7">
        <v>5.33</v>
      </c>
      <c r="F1192" s="32">
        <v>33.3</v>
      </c>
      <c r="G1192" s="17">
        <v>653.6352665165167</v>
      </c>
      <c r="H1192" s="17">
        <v>20.732169669669673</v>
      </c>
      <c r="I1192" s="17">
        <v>38.10429804804805</v>
      </c>
      <c r="J1192" s="17">
        <v>21.552097609793496</v>
      </c>
      <c r="V1192" s="10">
        <f t="shared" si="18"/>
        <v>5.640795026085431</v>
      </c>
      <c r="W1192" s="10"/>
      <c r="X1192" s="10"/>
      <c r="Y1192" s="10"/>
    </row>
    <row r="1193" spans="2:25" ht="12.75" thickBot="1">
      <c r="B1193" s="4">
        <v>1967.07</v>
      </c>
      <c r="C1193" s="7">
        <v>93.01</v>
      </c>
      <c r="D1193" s="7">
        <v>2.90667</v>
      </c>
      <c r="E1193" s="7">
        <v>5.32</v>
      </c>
      <c r="F1193" s="32">
        <v>33.4</v>
      </c>
      <c r="G1193" s="17">
        <v>662.9399139221557</v>
      </c>
      <c r="H1193" s="17">
        <v>20.717638529191618</v>
      </c>
      <c r="I1193" s="17">
        <v>37.918937125748506</v>
      </c>
      <c r="J1193" s="17">
        <v>21.804196245666372</v>
      </c>
      <c r="V1193" s="10">
        <f t="shared" si="18"/>
        <v>4.5578901034977015</v>
      </c>
      <c r="W1193" s="10"/>
      <c r="X1193" s="10"/>
      <c r="Y1193" s="10"/>
    </row>
    <row r="1194" spans="2:25" ht="12.75" thickBot="1">
      <c r="B1194" s="4">
        <v>1967.08</v>
      </c>
      <c r="C1194" s="7">
        <v>94.49</v>
      </c>
      <c r="D1194" s="7">
        <v>2.91333</v>
      </c>
      <c r="E1194" s="7">
        <v>5.31</v>
      </c>
      <c r="F1194" s="32">
        <v>33.5</v>
      </c>
      <c r="G1194" s="17">
        <v>671.4783768656716</v>
      </c>
      <c r="H1194" s="17">
        <v>20.70312307835821</v>
      </c>
      <c r="I1194" s="17">
        <v>37.73468283582089</v>
      </c>
      <c r="J1194" s="17">
        <v>22.03062704912603</v>
      </c>
      <c r="V1194" s="10">
        <f t="shared" si="18"/>
        <v>4.25865193263779</v>
      </c>
      <c r="W1194" s="10"/>
      <c r="X1194" s="10"/>
      <c r="Y1194" s="10"/>
    </row>
    <row r="1195" spans="2:25" ht="12.75" thickBot="1">
      <c r="B1195" s="4">
        <v>1967.09</v>
      </c>
      <c r="C1195" s="7">
        <v>95.81</v>
      </c>
      <c r="D1195" s="7">
        <v>2.92</v>
      </c>
      <c r="E1195" s="7">
        <v>5.3</v>
      </c>
      <c r="F1195" s="32">
        <v>33.6</v>
      </c>
      <c r="G1195" s="17">
        <v>678.8323846726191</v>
      </c>
      <c r="H1195" s="17">
        <v>20.688764880952377</v>
      </c>
      <c r="I1195" s="17">
        <v>37.551525297619044</v>
      </c>
      <c r="J1195" s="17">
        <v>22.219145488664804</v>
      </c>
      <c r="V1195" s="10">
        <f t="shared" si="18"/>
        <v>3.5652096471322103</v>
      </c>
      <c r="W1195" s="10"/>
      <c r="X1195" s="10"/>
      <c r="Y1195" s="10"/>
    </row>
    <row r="1196" spans="2:25" ht="12.75" thickBot="1">
      <c r="B1196" s="4">
        <v>1967.1</v>
      </c>
      <c r="C1196" s="7">
        <v>95.66</v>
      </c>
      <c r="D1196" s="7">
        <v>2.92</v>
      </c>
      <c r="E1196" s="7">
        <v>5.31</v>
      </c>
      <c r="F1196" s="32">
        <v>33.7</v>
      </c>
      <c r="G1196" s="17">
        <v>675.7584198813056</v>
      </c>
      <c r="H1196" s="17">
        <v>20.627373887240353</v>
      </c>
      <c r="I1196" s="17">
        <v>37.51073813056379</v>
      </c>
      <c r="J1196" s="17">
        <v>22.068199194183894</v>
      </c>
      <c r="V1196" s="10">
        <f t="shared" si="18"/>
        <v>3.7915301125827057</v>
      </c>
      <c r="W1196" s="10"/>
      <c r="X1196" s="10"/>
      <c r="Y1196" s="10"/>
    </row>
    <row r="1197" spans="2:25" ht="12.75" thickBot="1">
      <c r="B1197" s="4">
        <v>1967.11</v>
      </c>
      <c r="C1197" s="7">
        <v>92.66</v>
      </c>
      <c r="D1197" s="7">
        <v>2.92</v>
      </c>
      <c r="E1197" s="7">
        <v>5.32</v>
      </c>
      <c r="F1197" s="32">
        <v>33.8</v>
      </c>
      <c r="G1197" s="17">
        <v>652.629326923077</v>
      </c>
      <c r="H1197" s="17">
        <v>20.566346153846155</v>
      </c>
      <c r="I1197" s="17">
        <v>37.470192307692315</v>
      </c>
      <c r="J1197" s="17">
        <v>21.263102968336288</v>
      </c>
      <c r="V1197" s="10">
        <f t="shared" si="18"/>
        <v>4.335180302622646</v>
      </c>
      <c r="W1197" s="10"/>
      <c r="X1197" s="10"/>
      <c r="Y1197" s="10"/>
    </row>
    <row r="1198" spans="2:25" ht="12.75" thickBot="1">
      <c r="B1198" s="4">
        <v>1967.12</v>
      </c>
      <c r="C1198" s="7">
        <v>95.3</v>
      </c>
      <c r="D1198" s="7">
        <v>2.92</v>
      </c>
      <c r="E1198" s="7">
        <v>5.33</v>
      </c>
      <c r="F1198" s="32">
        <v>33.9</v>
      </c>
      <c r="G1198" s="17">
        <v>669.2435471976402</v>
      </c>
      <c r="H1198" s="17">
        <v>20.505678466076695</v>
      </c>
      <c r="I1198" s="17">
        <v>37.42988569321534</v>
      </c>
      <c r="J1198" s="17">
        <v>21.751597808723638</v>
      </c>
      <c r="V1198" s="10">
        <f t="shared" si="18"/>
        <v>3.0762636144081803</v>
      </c>
      <c r="W1198" s="10"/>
      <c r="X1198" s="10"/>
      <c r="Y1198" s="10"/>
    </row>
    <row r="1199" spans="2:25" ht="12.75" thickBot="1">
      <c r="B1199" s="4">
        <v>1968.01</v>
      </c>
      <c r="C1199" s="7">
        <v>95.04</v>
      </c>
      <c r="D1199" s="7">
        <v>2.93</v>
      </c>
      <c r="E1199" s="7">
        <v>5.36667</v>
      </c>
      <c r="F1199" s="32">
        <v>34.1</v>
      </c>
      <c r="G1199" s="17">
        <v>663.5032258064516</v>
      </c>
      <c r="H1199" s="17">
        <v>20.455223607038125</v>
      </c>
      <c r="I1199" s="17">
        <v>37.466360025659824</v>
      </c>
      <c r="J1199" s="17">
        <v>21.511535896332184</v>
      </c>
      <c r="V1199" s="10">
        <f t="shared" si="18"/>
        <v>2.0446302378433074</v>
      </c>
      <c r="W1199" s="10"/>
      <c r="X1199" s="10"/>
      <c r="Y1199" s="10"/>
    </row>
    <row r="1200" spans="2:25" ht="12.75" thickBot="1">
      <c r="B1200" s="4">
        <v>1968.02</v>
      </c>
      <c r="C1200" s="7">
        <v>90.75</v>
      </c>
      <c r="D1200" s="7">
        <v>2.94</v>
      </c>
      <c r="E1200" s="7">
        <v>5.40333</v>
      </c>
      <c r="F1200" s="32">
        <v>34.2</v>
      </c>
      <c r="G1200" s="17">
        <v>631.7009320175438</v>
      </c>
      <c r="H1200" s="17">
        <v>20.46502192982456</v>
      </c>
      <c r="I1200" s="17">
        <v>37.61199555921053</v>
      </c>
      <c r="J1200" s="17">
        <v>20.42499237621423</v>
      </c>
      <c r="V1200" s="10">
        <f t="shared" si="18"/>
        <v>1.7924376208582942</v>
      </c>
      <c r="W1200" s="10"/>
      <c r="X1200" s="10"/>
      <c r="Y1200" s="10"/>
    </row>
    <row r="1201" spans="2:25" ht="12.75" thickBot="1">
      <c r="B1201" s="4">
        <v>1968.03</v>
      </c>
      <c r="C1201" s="7">
        <v>89.09</v>
      </c>
      <c r="D1201" s="7">
        <v>2.95</v>
      </c>
      <c r="E1201" s="7">
        <v>5.44</v>
      </c>
      <c r="F1201" s="32">
        <v>34.3</v>
      </c>
      <c r="G1201" s="17">
        <v>618.3378462099125</v>
      </c>
      <c r="H1201" s="17">
        <v>20.47476311953353</v>
      </c>
      <c r="I1201" s="17">
        <v>37.75685131195336</v>
      </c>
      <c r="J1201" s="17">
        <v>19.934711308295707</v>
      </c>
      <c r="V1201" s="10">
        <f t="shared" si="18"/>
        <v>1.7609683753275256</v>
      </c>
      <c r="W1201" s="10"/>
      <c r="X1201" s="10"/>
      <c r="Y1201" s="10"/>
    </row>
    <row r="1202" spans="2:25" ht="12.75" thickBot="1">
      <c r="B1202" s="4">
        <v>1968.04</v>
      </c>
      <c r="C1202" s="7">
        <v>95.67</v>
      </c>
      <c r="D1202" s="7">
        <v>2.96333</v>
      </c>
      <c r="E1202" s="7">
        <v>5.48333</v>
      </c>
      <c r="F1202" s="32">
        <v>34.4</v>
      </c>
      <c r="G1202" s="17">
        <v>662.076726017442</v>
      </c>
      <c r="H1202" s="17">
        <v>20.507492678052326</v>
      </c>
      <c r="I1202" s="17">
        <v>37.94695488735465</v>
      </c>
      <c r="J1202" s="17">
        <v>21.277356015671753</v>
      </c>
      <c r="V1202" s="10">
        <f t="shared" si="18"/>
        <v>1.8115840624659008</v>
      </c>
      <c r="W1202" s="10"/>
      <c r="X1202" s="10"/>
      <c r="Y1202" s="10"/>
    </row>
    <row r="1203" spans="2:25" ht="12.75" thickBot="1">
      <c r="B1203" s="4">
        <v>1968.05</v>
      </c>
      <c r="C1203" s="7">
        <v>97.87</v>
      </c>
      <c r="D1203" s="7">
        <v>2.97667</v>
      </c>
      <c r="E1203" s="7">
        <v>5.52667</v>
      </c>
      <c r="F1203" s="32">
        <v>34.5</v>
      </c>
      <c r="G1203" s="17">
        <v>675.3384601449276</v>
      </c>
      <c r="H1203" s="17">
        <v>20.540101503623188</v>
      </c>
      <c r="I1203" s="17">
        <v>38.13602541666667</v>
      </c>
      <c r="J1203" s="17">
        <v>21.630227142779887</v>
      </c>
      <c r="V1203" s="10">
        <f t="shared" si="18"/>
        <v>1.80068211534158</v>
      </c>
      <c r="W1203" s="10"/>
      <c r="X1203" s="10"/>
      <c r="Y1203" s="10"/>
    </row>
    <row r="1204" spans="2:25" ht="12.75" thickBot="1">
      <c r="B1204" s="4">
        <v>1968.06</v>
      </c>
      <c r="C1204" s="7">
        <v>100.5</v>
      </c>
      <c r="D1204" s="7">
        <v>2.99</v>
      </c>
      <c r="E1204" s="7">
        <v>5.57</v>
      </c>
      <c r="F1204" s="32">
        <v>34.7</v>
      </c>
      <c r="G1204" s="17">
        <v>689.4893731988473</v>
      </c>
      <c r="H1204" s="17">
        <v>20.51316642651297</v>
      </c>
      <c r="I1204" s="17">
        <v>38.213490634005765</v>
      </c>
      <c r="J1204" s="17">
        <v>22.00462343134654</v>
      </c>
      <c r="V1204" s="10">
        <f t="shared" si="18"/>
        <v>0.6898519443932294</v>
      </c>
      <c r="W1204" s="10"/>
      <c r="X1204" s="10"/>
      <c r="Y1204" s="10"/>
    </row>
    <row r="1205" spans="2:25" ht="12.75" thickBot="1">
      <c r="B1205" s="4">
        <v>1968.07</v>
      </c>
      <c r="C1205" s="7">
        <v>100.3</v>
      </c>
      <c r="D1205" s="7">
        <v>3.00333</v>
      </c>
      <c r="E1205" s="7">
        <v>5.6</v>
      </c>
      <c r="F1205" s="32">
        <v>34.9</v>
      </c>
      <c r="G1205" s="17">
        <v>684.1738896848138</v>
      </c>
      <c r="H1205" s="17">
        <v>20.486540060888252</v>
      </c>
      <c r="I1205" s="17">
        <v>38.19914040114613</v>
      </c>
      <c r="J1205" s="17">
        <v>21.75353741567096</v>
      </c>
      <c r="V1205" s="10">
        <f t="shared" si="18"/>
        <v>0.4534634257907584</v>
      </c>
      <c r="W1205" s="10">
        <f aca="true" t="shared" si="19" ref="W1205:W1268">J1223-$P$3</f>
        <v>-2.464349930481742</v>
      </c>
      <c r="X1205" s="10"/>
      <c r="Y1205" s="10"/>
    </row>
    <row r="1206" spans="2:25" ht="12.75" thickBot="1">
      <c r="B1206" s="4">
        <v>1968.08</v>
      </c>
      <c r="C1206" s="7">
        <v>98.11</v>
      </c>
      <c r="D1206" s="7">
        <v>3.01667</v>
      </c>
      <c r="E1206" s="7">
        <v>5.63</v>
      </c>
      <c r="F1206" s="32">
        <v>35</v>
      </c>
      <c r="G1206" s="17">
        <v>667.3231964285715</v>
      </c>
      <c r="H1206" s="17">
        <v>20.518742910714288</v>
      </c>
      <c r="I1206" s="17">
        <v>38.29405357142857</v>
      </c>
      <c r="J1206" s="17">
        <v>21.137766793617864</v>
      </c>
      <c r="V1206" s="10">
        <f t="shared" si="18"/>
        <v>-0.26449118218960166</v>
      </c>
      <c r="W1206" s="10">
        <f t="shared" si="19"/>
        <v>-3.182304538462102</v>
      </c>
      <c r="X1206" s="10"/>
      <c r="Y1206" s="10"/>
    </row>
    <row r="1207" spans="2:25" ht="12.75" thickBot="1">
      <c r="B1207" s="4">
        <v>1968.09</v>
      </c>
      <c r="C1207" s="7">
        <v>101.3</v>
      </c>
      <c r="D1207" s="7">
        <v>3.03</v>
      </c>
      <c r="E1207" s="7">
        <v>5.66</v>
      </c>
      <c r="F1207" s="32">
        <v>35.1</v>
      </c>
      <c r="G1207" s="17">
        <v>687.0578703703703</v>
      </c>
      <c r="H1207" s="17">
        <v>20.550694444444442</v>
      </c>
      <c r="I1207" s="17">
        <v>38.38842592592593</v>
      </c>
      <c r="J1207" s="17">
        <v>21.680275633292933</v>
      </c>
      <c r="V1207" s="10">
        <f t="shared" si="18"/>
        <v>-0.10538715540583965</v>
      </c>
      <c r="W1207" s="10">
        <f t="shared" si="19"/>
        <v>-3.02320051167834</v>
      </c>
      <c r="X1207" s="10"/>
      <c r="Y1207" s="10"/>
    </row>
    <row r="1208" spans="2:25" ht="12.75" thickBot="1">
      <c r="B1208" s="4">
        <v>1968.1</v>
      </c>
      <c r="C1208" s="7">
        <v>103.8</v>
      </c>
      <c r="D1208" s="7">
        <v>3.04333</v>
      </c>
      <c r="E1208" s="7">
        <v>5.69333</v>
      </c>
      <c r="F1208" s="32">
        <v>35.3</v>
      </c>
      <c r="G1208" s="17">
        <v>700.0251416430596</v>
      </c>
      <c r="H1208" s="17">
        <v>20.52415717067989</v>
      </c>
      <c r="I1208" s="17">
        <v>38.39570462110481</v>
      </c>
      <c r="J1208" s="17">
        <v>22.004606927956893</v>
      </c>
      <c r="V1208" s="10">
        <f t="shared" si="18"/>
        <v>-0.7640101499953964</v>
      </c>
      <c r="W1208" s="10">
        <f t="shared" si="19"/>
        <v>-3.6818235062678966</v>
      </c>
      <c r="X1208" s="10"/>
      <c r="Y1208" s="10"/>
    </row>
    <row r="1209" spans="2:25" ht="12.75" thickBot="1">
      <c r="B1209" s="4">
        <v>1968.11</v>
      </c>
      <c r="C1209" s="7">
        <v>105.4</v>
      </c>
      <c r="D1209" s="7">
        <v>3.05667</v>
      </c>
      <c r="E1209" s="7">
        <v>5.72667</v>
      </c>
      <c r="F1209" s="32">
        <v>35.4</v>
      </c>
      <c r="G1209" s="17">
        <v>708.8075564971753</v>
      </c>
      <c r="H1209" s="17">
        <v>20.555889883474578</v>
      </c>
      <c r="I1209" s="17">
        <v>38.511451324152546</v>
      </c>
      <c r="J1209" s="17">
        <v>22.19552922715816</v>
      </c>
      <c r="V1209" s="10">
        <f t="shared" si="18"/>
        <v>-2.653241908560261</v>
      </c>
      <c r="W1209" s="10">
        <f t="shared" si="19"/>
        <v>-5.571055264832761</v>
      </c>
      <c r="X1209" s="10"/>
      <c r="Y1209" s="10"/>
    </row>
    <row r="1210" spans="2:25" ht="12.75" thickBot="1">
      <c r="B1210" s="4">
        <v>1968.12</v>
      </c>
      <c r="C1210" s="7">
        <v>106.5</v>
      </c>
      <c r="D1210" s="7">
        <v>3.07</v>
      </c>
      <c r="E1210" s="7">
        <v>5.76</v>
      </c>
      <c r="F1210" s="32">
        <v>35.5</v>
      </c>
      <c r="G1210" s="17">
        <v>714.1875</v>
      </c>
      <c r="H1210" s="17">
        <v>20.58737676056338</v>
      </c>
      <c r="I1210" s="17">
        <v>38.626478873239435</v>
      </c>
      <c r="J1210" s="17">
        <v>22.27787299543489</v>
      </c>
      <c r="V1210" s="10">
        <f t="shared" si="18"/>
        <v>-2.8373861716242743</v>
      </c>
      <c r="W1210" s="10">
        <f t="shared" si="19"/>
        <v>-5.7551995278967745</v>
      </c>
      <c r="X1210" s="10"/>
      <c r="Y1210" s="10"/>
    </row>
    <row r="1211" spans="2:25" ht="12.75" thickBot="1">
      <c r="B1211" s="4">
        <v>1969.01</v>
      </c>
      <c r="C1211" s="7">
        <v>102</v>
      </c>
      <c r="D1211" s="7">
        <v>3.08</v>
      </c>
      <c r="E1211" s="7">
        <v>5.78</v>
      </c>
      <c r="F1211" s="32">
        <v>35.6</v>
      </c>
      <c r="G1211" s="17">
        <v>682.0891853932584</v>
      </c>
      <c r="H1211" s="17">
        <v>20.596418539325843</v>
      </c>
      <c r="I1211" s="17">
        <v>38.65172050561797</v>
      </c>
      <c r="J1211" s="17">
        <v>21.19496807284716</v>
      </c>
      <c r="V1211" s="10">
        <f t="shared" si="18"/>
        <v>-2.9105782249896848</v>
      </c>
      <c r="W1211" s="10">
        <f t="shared" si="19"/>
        <v>-5.828391581262185</v>
      </c>
      <c r="X1211" s="10"/>
      <c r="Y1211" s="10"/>
    </row>
    <row r="1212" spans="2:25" ht="12.75" thickBot="1">
      <c r="B1212" s="4">
        <v>1969.02</v>
      </c>
      <c r="C1212" s="7">
        <v>101.5</v>
      </c>
      <c r="D1212" s="7">
        <v>3.09</v>
      </c>
      <c r="E1212" s="7">
        <v>5.8</v>
      </c>
      <c r="F1212" s="32">
        <v>35.8</v>
      </c>
      <c r="G1212" s="17">
        <v>674.9537360335196</v>
      </c>
      <c r="H1212" s="17">
        <v>20.547852653631285</v>
      </c>
      <c r="I1212" s="17">
        <v>38.568784916201125</v>
      </c>
      <c r="J1212" s="17">
        <v>20.89572990198725</v>
      </c>
      <c r="V1212" s="10">
        <f t="shared" si="18"/>
        <v>-2.5366214525340034</v>
      </c>
      <c r="W1212" s="10">
        <f t="shared" si="19"/>
        <v>-5.4544348088065036</v>
      </c>
      <c r="X1212" s="10"/>
      <c r="Y1212" s="10"/>
    </row>
    <row r="1213" spans="2:25" ht="12.75" thickBot="1">
      <c r="B1213" s="4">
        <v>1969.03</v>
      </c>
      <c r="C1213" s="7">
        <v>99.3</v>
      </c>
      <c r="D1213" s="7">
        <v>3.1</v>
      </c>
      <c r="E1213" s="7">
        <v>5.82</v>
      </c>
      <c r="F1213" s="32">
        <v>36.1</v>
      </c>
      <c r="G1213" s="17">
        <v>654.8367382271468</v>
      </c>
      <c r="H1213" s="17">
        <v>20.443040166204984</v>
      </c>
      <c r="I1213" s="17">
        <v>38.3801592797784</v>
      </c>
      <c r="J1213" s="17">
        <v>20.20228761648167</v>
      </c>
      <c r="V1213" s="10">
        <f t="shared" si="18"/>
        <v>-1.794416824107227</v>
      </c>
      <c r="W1213" s="10">
        <f t="shared" si="19"/>
        <v>-4.712230180379727</v>
      </c>
      <c r="X1213" s="10"/>
      <c r="Y1213" s="10"/>
    </row>
    <row r="1214" spans="2:25" ht="12.75" thickBot="1">
      <c r="B1214" s="4">
        <v>1969.04</v>
      </c>
      <c r="C1214" s="7">
        <v>101.3</v>
      </c>
      <c r="D1214" s="7">
        <v>3.11</v>
      </c>
      <c r="E1214" s="7">
        <v>5.82667</v>
      </c>
      <c r="F1214" s="32">
        <v>36.3</v>
      </c>
      <c r="G1214" s="17">
        <v>664.3452134986227</v>
      </c>
      <c r="H1214" s="17">
        <v>20.39598829201102</v>
      </c>
      <c r="I1214" s="17">
        <v>38.21244151170799</v>
      </c>
      <c r="J1214" s="17">
        <v>20.428608081932165</v>
      </c>
      <c r="V1214" s="10">
        <f t="shared" si="18"/>
        <v>-1.5728925652598171</v>
      </c>
      <c r="W1214" s="10">
        <f t="shared" si="19"/>
        <v>-4.490705921532317</v>
      </c>
      <c r="X1214" s="10"/>
      <c r="Y1214" s="10"/>
    </row>
    <row r="1215" spans="2:25" ht="12.75" thickBot="1">
      <c r="B1215" s="4">
        <v>1969.05</v>
      </c>
      <c r="C1215" s="7">
        <v>104.6</v>
      </c>
      <c r="D1215" s="7">
        <v>3.12</v>
      </c>
      <c r="E1215" s="7">
        <v>5.83333</v>
      </c>
      <c r="F1215" s="32">
        <v>36.4</v>
      </c>
      <c r="G1215" s="17">
        <v>684.1026785714286</v>
      </c>
      <c r="H1215" s="17">
        <v>20.405357142857145</v>
      </c>
      <c r="I1215" s="17">
        <v>38.15101986607143</v>
      </c>
      <c r="J1215" s="17">
        <v>20.972258271972105</v>
      </c>
      <c r="V1215" s="10">
        <f t="shared" si="18"/>
        <v>-1.6863160605577203</v>
      </c>
      <c r="W1215" s="10">
        <f t="shared" si="19"/>
        <v>-4.6041294168302205</v>
      </c>
      <c r="X1215" s="10"/>
      <c r="Y1215" s="10"/>
    </row>
    <row r="1216" spans="2:25" ht="12.75" thickBot="1">
      <c r="B1216" s="4">
        <v>1969.06</v>
      </c>
      <c r="C1216" s="7">
        <v>99.14</v>
      </c>
      <c r="D1216" s="7">
        <v>3.13</v>
      </c>
      <c r="E1216" s="7">
        <v>5.84</v>
      </c>
      <c r="F1216" s="32">
        <v>36.6</v>
      </c>
      <c r="G1216" s="17">
        <v>644.8501707650273</v>
      </c>
      <c r="H1216" s="17">
        <v>20.358896857923497</v>
      </c>
      <c r="I1216" s="17">
        <v>37.98592896174863</v>
      </c>
      <c r="J1216" s="17">
        <v>19.71334158375764</v>
      </c>
      <c r="V1216" s="10">
        <f t="shared" si="18"/>
        <v>-0.7632372821437077</v>
      </c>
      <c r="W1216" s="10">
        <f t="shared" si="19"/>
        <v>-3.681050638416208</v>
      </c>
      <c r="X1216" s="10"/>
      <c r="Y1216" s="10"/>
    </row>
    <row r="1217" spans="2:25" ht="12.75" thickBot="1">
      <c r="B1217" s="4">
        <v>1969.07</v>
      </c>
      <c r="C1217" s="7">
        <v>94.71</v>
      </c>
      <c r="D1217" s="7">
        <v>3.13667</v>
      </c>
      <c r="E1217" s="7">
        <v>5.85667</v>
      </c>
      <c r="F1217" s="32">
        <v>36.8</v>
      </c>
      <c r="G1217" s="17">
        <v>612.6874830163043</v>
      </c>
      <c r="H1217" s="17">
        <v>20.29139950747283</v>
      </c>
      <c r="I1217" s="17">
        <v>37.88732342051631</v>
      </c>
      <c r="J1217" s="17">
        <v>18.681708207192766</v>
      </c>
      <c r="V1217" s="10">
        <f t="shared" si="18"/>
        <v>-0.17528402585751124</v>
      </c>
      <c r="W1217" s="10">
        <f t="shared" si="19"/>
        <v>-3.0930973821300114</v>
      </c>
      <c r="X1217" s="10"/>
      <c r="Y1217" s="10"/>
    </row>
    <row r="1218" spans="2:25" ht="12.75" thickBot="1">
      <c r="B1218" s="4">
        <v>1969.08</v>
      </c>
      <c r="C1218" s="7">
        <v>94.18</v>
      </c>
      <c r="D1218" s="7">
        <v>3.14333</v>
      </c>
      <c r="E1218" s="7">
        <v>5.87333</v>
      </c>
      <c r="F1218" s="32">
        <v>37</v>
      </c>
      <c r="G1218" s="17">
        <v>605.9655743243244</v>
      </c>
      <c r="H1218" s="17">
        <v>20.22456751689189</v>
      </c>
      <c r="I1218" s="17">
        <v>37.78971954391892</v>
      </c>
      <c r="J1218" s="17">
        <v>18.429515590207753</v>
      </c>
      <c r="V1218" s="10">
        <f t="shared" si="18"/>
        <v>0.39745681215267936</v>
      </c>
      <c r="W1218" s="10">
        <f t="shared" si="19"/>
        <v>-2.520356544119821</v>
      </c>
      <c r="X1218" s="10"/>
      <c r="Y1218" s="10"/>
    </row>
    <row r="1219" spans="2:25" ht="12.75" thickBot="1">
      <c r="B1219" s="4">
        <v>1969.09</v>
      </c>
      <c r="C1219" s="7">
        <v>94.51</v>
      </c>
      <c r="D1219" s="7">
        <v>3.15</v>
      </c>
      <c r="E1219" s="7">
        <v>5.89</v>
      </c>
      <c r="F1219" s="32">
        <v>37.1</v>
      </c>
      <c r="G1219" s="17">
        <v>606.4497809973046</v>
      </c>
      <c r="H1219" s="17">
        <v>20.212853773584907</v>
      </c>
      <c r="I1219" s="17">
        <v>37.7948281671159</v>
      </c>
      <c r="J1219" s="17">
        <v>18.398046344676985</v>
      </c>
      <c r="V1219" s="10">
        <f t="shared" si="18"/>
        <v>0.765824637839426</v>
      </c>
      <c r="W1219" s="10">
        <f t="shared" si="19"/>
        <v>-2.151988718433074</v>
      </c>
      <c r="X1219" s="10"/>
      <c r="Y1219" s="10"/>
    </row>
    <row r="1220" spans="2:25" ht="12.75" thickBot="1">
      <c r="B1220" s="4">
        <v>1969.1</v>
      </c>
      <c r="C1220" s="7">
        <v>95.52</v>
      </c>
      <c r="D1220" s="7">
        <v>3.15333</v>
      </c>
      <c r="E1220" s="7">
        <v>5.85333</v>
      </c>
      <c r="F1220" s="32">
        <v>37.3</v>
      </c>
      <c r="G1220" s="17">
        <v>609.644235924933</v>
      </c>
      <c r="H1220" s="17">
        <v>20.125727161528154</v>
      </c>
      <c r="I1220" s="17">
        <v>37.35813332774799</v>
      </c>
      <c r="J1220" s="17">
        <v>18.44866203181536</v>
      </c>
      <c r="V1220" s="10">
        <f t="shared" si="18"/>
        <v>1.2870324786101541</v>
      </c>
      <c r="W1220" s="10">
        <f t="shared" si="19"/>
        <v>-1.630780877662346</v>
      </c>
      <c r="X1220" s="10"/>
      <c r="Y1220" s="10"/>
    </row>
    <row r="1221" spans="2:25" ht="12.75" thickBot="1">
      <c r="B1221" s="4">
        <v>1969.11</v>
      </c>
      <c r="C1221" s="7">
        <v>96.21</v>
      </c>
      <c r="D1221" s="7">
        <v>3.15667</v>
      </c>
      <c r="E1221" s="7">
        <v>5.81667</v>
      </c>
      <c r="F1221" s="32">
        <v>37.5</v>
      </c>
      <c r="G1221" s="17">
        <v>610.7731499999999</v>
      </c>
      <c r="H1221" s="17">
        <v>20.039593383333333</v>
      </c>
      <c r="I1221" s="17">
        <v>36.92616005</v>
      </c>
      <c r="J1221" s="17">
        <v>18.43776008469104</v>
      </c>
      <c r="V1221" s="10">
        <f t="shared" si="18"/>
        <v>0.927075310349931</v>
      </c>
      <c r="W1221" s="10">
        <f t="shared" si="19"/>
        <v>-1.9907380459225692</v>
      </c>
      <c r="X1221" s="10"/>
      <c r="Y1221" s="10"/>
    </row>
    <row r="1222" spans="2:25" ht="12.75" thickBot="1">
      <c r="B1222" s="4">
        <v>1969.12</v>
      </c>
      <c r="C1222" s="7">
        <v>91.11</v>
      </c>
      <c r="D1222" s="7">
        <v>3.16</v>
      </c>
      <c r="E1222" s="7">
        <v>5.78</v>
      </c>
      <c r="F1222" s="32">
        <v>37.7</v>
      </c>
      <c r="G1222" s="17">
        <v>575.3282327586206</v>
      </c>
      <c r="H1222" s="17">
        <v>19.954310344827586</v>
      </c>
      <c r="I1222" s="17">
        <v>36.498706896551724</v>
      </c>
      <c r="J1222" s="17">
        <v>17.32692991374269</v>
      </c>
      <c r="V1222" s="10">
        <f t="shared" si="18"/>
        <v>0.4460889107212509</v>
      </c>
      <c r="W1222" s="10">
        <f t="shared" si="19"/>
        <v>-2.4717244455512493</v>
      </c>
      <c r="X1222" s="10"/>
      <c r="Y1222" s="10"/>
    </row>
    <row r="1223" spans="2:25" ht="12.75" thickBot="1">
      <c r="B1223" s="4">
        <v>1970.01</v>
      </c>
      <c r="C1223" s="7">
        <v>90.31</v>
      </c>
      <c r="D1223" s="7">
        <v>3.16333</v>
      </c>
      <c r="E1223" s="7">
        <v>5.73</v>
      </c>
      <c r="F1223" s="32">
        <v>37.8</v>
      </c>
      <c r="G1223" s="17">
        <v>568.7678406084657</v>
      </c>
      <c r="H1223" s="17">
        <v>19.922493336640215</v>
      </c>
      <c r="I1223" s="17">
        <v>36.08725198412699</v>
      </c>
      <c r="J1223" s="17">
        <v>17.090541395140217</v>
      </c>
      <c r="V1223" s="10">
        <f t="shared" si="18"/>
        <v>0.25233673934390666</v>
      </c>
      <c r="W1223" s="10">
        <f t="shared" si="19"/>
        <v>-2.6654766169285935</v>
      </c>
      <c r="X1223" s="10"/>
      <c r="Y1223" s="10"/>
    </row>
    <row r="1224" spans="2:25" ht="12.75" thickBot="1">
      <c r="B1224" s="4">
        <v>1970.02</v>
      </c>
      <c r="C1224" s="7">
        <v>87.16</v>
      </c>
      <c r="D1224" s="7">
        <v>3.16667</v>
      </c>
      <c r="E1224" s="7">
        <v>5.68</v>
      </c>
      <c r="F1224" s="32">
        <v>38</v>
      </c>
      <c r="G1224" s="17">
        <v>546.0401973684211</v>
      </c>
      <c r="H1224" s="17">
        <v>19.838562549342104</v>
      </c>
      <c r="I1224" s="17">
        <v>35.58407894736842</v>
      </c>
      <c r="J1224" s="17">
        <v>16.372586787159857</v>
      </c>
      <c r="V1224" s="10">
        <f t="shared" si="18"/>
        <v>-0.11762852629789222</v>
      </c>
      <c r="W1224" s="10">
        <f t="shared" si="19"/>
        <v>-3.0354418825703924</v>
      </c>
      <c r="X1224" s="10"/>
      <c r="Y1224" s="10"/>
    </row>
    <row r="1225" spans="2:25" ht="12.75" thickBot="1">
      <c r="B1225" s="4">
        <v>1970.03</v>
      </c>
      <c r="C1225" s="7">
        <v>88.65</v>
      </c>
      <c r="D1225" s="7">
        <v>3.17</v>
      </c>
      <c r="E1225" s="7">
        <v>5.63</v>
      </c>
      <c r="F1225" s="32">
        <v>38.2</v>
      </c>
      <c r="G1225" s="17">
        <v>552.4670320680628</v>
      </c>
      <c r="H1225" s="17">
        <v>19.755448298429314</v>
      </c>
      <c r="I1225" s="17">
        <v>35.08617473821989</v>
      </c>
      <c r="J1225" s="17">
        <v>16.53169081394362</v>
      </c>
      <c r="V1225" s="10">
        <f t="shared" si="18"/>
        <v>0.21971457848654907</v>
      </c>
      <c r="W1225" s="10">
        <f t="shared" si="19"/>
        <v>-2.698098777785951</v>
      </c>
      <c r="X1225" s="10"/>
      <c r="Y1225" s="10"/>
    </row>
    <row r="1226" spans="2:25" ht="12.75" thickBot="1">
      <c r="B1226" s="4">
        <v>1970.04</v>
      </c>
      <c r="C1226" s="7">
        <v>85.95</v>
      </c>
      <c r="D1226" s="7">
        <v>3.17333</v>
      </c>
      <c r="E1226" s="7">
        <v>5.59333</v>
      </c>
      <c r="F1226" s="32">
        <v>38.5</v>
      </c>
      <c r="G1226" s="17">
        <v>531.466801948052</v>
      </c>
      <c r="H1226" s="17">
        <v>19.62210060064935</v>
      </c>
      <c r="I1226" s="17">
        <v>34.58602917207792</v>
      </c>
      <c r="J1226" s="17">
        <v>15.873067819354063</v>
      </c>
      <c r="V1226" s="10">
        <f t="shared" si="18"/>
        <v>-0.20821526018998426</v>
      </c>
      <c r="W1226" s="10">
        <f t="shared" si="19"/>
        <v>-3.1260286164624844</v>
      </c>
      <c r="X1226" s="10"/>
      <c r="Y1226" s="10"/>
    </row>
    <row r="1227" spans="2:25" ht="12.75" thickBot="1">
      <c r="B1227" s="4">
        <v>1970.05</v>
      </c>
      <c r="C1227" s="7">
        <v>76.06</v>
      </c>
      <c r="D1227" s="7">
        <v>3.17667</v>
      </c>
      <c r="E1227" s="7">
        <v>5.55667</v>
      </c>
      <c r="F1227" s="32">
        <v>38.6</v>
      </c>
      <c r="G1227" s="17">
        <v>469.0941386010363</v>
      </c>
      <c r="H1227" s="17">
        <v>19.591865333549222</v>
      </c>
      <c r="I1227" s="17">
        <v>34.27033035945596</v>
      </c>
      <c r="J1227" s="17">
        <v>13.983836060789198</v>
      </c>
      <c r="V1227" s="10">
        <f t="shared" si="18"/>
        <v>-0.9983653150228058</v>
      </c>
      <c r="W1227" s="10">
        <f t="shared" si="19"/>
        <v>-3.916178671295306</v>
      </c>
      <c r="X1227" s="10"/>
      <c r="Y1227" s="10"/>
    </row>
    <row r="1228" spans="2:25" ht="12.75" thickBot="1">
      <c r="B1228" s="4">
        <v>1970.06</v>
      </c>
      <c r="C1228" s="7">
        <v>75.59</v>
      </c>
      <c r="D1228" s="7">
        <v>3.18</v>
      </c>
      <c r="E1228" s="7">
        <v>5.52</v>
      </c>
      <c r="F1228" s="32">
        <v>38.8</v>
      </c>
      <c r="G1228" s="17">
        <v>463.7923807989691</v>
      </c>
      <c r="H1228" s="17">
        <v>19.511307989690724</v>
      </c>
      <c r="I1228" s="17">
        <v>33.8686855670103</v>
      </c>
      <c r="J1228" s="17">
        <v>13.799691797725185</v>
      </c>
      <c r="V1228" s="10">
        <f t="shared" si="18"/>
        <v>-0.033520756424113785</v>
      </c>
      <c r="W1228" s="10">
        <f t="shared" si="19"/>
        <v>-2.951334112696614</v>
      </c>
      <c r="X1228" s="10"/>
      <c r="Y1228" s="10"/>
    </row>
    <row r="1229" spans="2:25" ht="12.75" thickBot="1">
      <c r="B1229" s="4">
        <v>1970.07</v>
      </c>
      <c r="C1229" s="7">
        <v>75.72</v>
      </c>
      <c r="D1229" s="7">
        <v>3.18333</v>
      </c>
      <c r="E1229" s="7">
        <v>5.46667</v>
      </c>
      <c r="F1229" s="32">
        <v>39</v>
      </c>
      <c r="G1229" s="17">
        <v>462.2075</v>
      </c>
      <c r="H1229" s="17">
        <v>19.431576875</v>
      </c>
      <c r="I1229" s="17">
        <v>33.369464791666665</v>
      </c>
      <c r="J1229" s="17">
        <v>13.726499744359774</v>
      </c>
      <c r="V1229" s="10">
        <f t="shared" si="18"/>
        <v>0.625918827685723</v>
      </c>
      <c r="W1229" s="10">
        <f t="shared" si="19"/>
        <v>-2.291894528586777</v>
      </c>
      <c r="X1229" s="10"/>
      <c r="Y1229" s="10"/>
    </row>
    <row r="1230" spans="2:25" ht="12.75" thickBot="1">
      <c r="B1230" s="4">
        <v>1970.08</v>
      </c>
      <c r="C1230" s="7">
        <v>77.92</v>
      </c>
      <c r="D1230" s="7">
        <v>3.18667</v>
      </c>
      <c r="E1230" s="7">
        <v>5.41333</v>
      </c>
      <c r="F1230" s="32">
        <v>39</v>
      </c>
      <c r="G1230" s="17">
        <v>475.6366666666667</v>
      </c>
      <c r="H1230" s="17">
        <v>19.451964791666665</v>
      </c>
      <c r="I1230" s="17">
        <v>33.04386854166667</v>
      </c>
      <c r="J1230" s="17">
        <v>14.100456516815456</v>
      </c>
      <c r="V1230" s="10">
        <f t="shared" si="18"/>
        <v>0.8270696361367129</v>
      </c>
      <c r="W1230" s="10">
        <f t="shared" si="19"/>
        <v>-2.0907437201357872</v>
      </c>
      <c r="X1230" s="10"/>
      <c r="Y1230" s="10"/>
    </row>
    <row r="1231" spans="2:25" ht="12.75" thickBot="1">
      <c r="B1231" s="4">
        <v>1970.09</v>
      </c>
      <c r="C1231" s="7">
        <v>82.58</v>
      </c>
      <c r="D1231" s="7">
        <v>3.19</v>
      </c>
      <c r="E1231" s="7">
        <v>5.36</v>
      </c>
      <c r="F1231" s="32">
        <v>39.2</v>
      </c>
      <c r="G1231" s="17">
        <v>501.5102359693877</v>
      </c>
      <c r="H1231" s="17">
        <v>19.372943239795916</v>
      </c>
      <c r="I1231" s="17">
        <v>32.55140306122449</v>
      </c>
      <c r="J1231" s="17">
        <v>14.842661145242232</v>
      </c>
      <c r="V1231" s="10">
        <f t="shared" si="18"/>
        <v>1.1685658802654864</v>
      </c>
      <c r="W1231" s="10">
        <f t="shared" si="19"/>
        <v>-1.7492474760070138</v>
      </c>
      <c r="X1231" s="10"/>
      <c r="Y1231" s="10"/>
    </row>
    <row r="1232" spans="2:25" ht="12.75" thickBot="1">
      <c r="B1232" s="4">
        <v>1970.1</v>
      </c>
      <c r="C1232" s="7">
        <v>84.37</v>
      </c>
      <c r="D1232" s="7">
        <v>3.17333</v>
      </c>
      <c r="E1232" s="7">
        <v>5.28333</v>
      </c>
      <c r="F1232" s="32">
        <v>39.4</v>
      </c>
      <c r="G1232" s="17">
        <v>509.78002855329953</v>
      </c>
      <c r="H1232" s="17">
        <v>19.173880028553302</v>
      </c>
      <c r="I1232" s="17">
        <v>31.922912388959396</v>
      </c>
      <c r="J1232" s="17">
        <v>15.064185404089642</v>
      </c>
      <c r="V1232" s="10">
        <f t="shared" si="18"/>
        <v>1.2780837091488415</v>
      </c>
      <c r="W1232" s="10">
        <f t="shared" si="19"/>
        <v>-1.6397296471236587</v>
      </c>
      <c r="X1232" s="10"/>
      <c r="Y1232" s="10"/>
    </row>
    <row r="1233" spans="2:25" ht="12.75" thickBot="1">
      <c r="B1233" s="4">
        <v>1970.11</v>
      </c>
      <c r="C1233" s="7">
        <v>84.28</v>
      </c>
      <c r="D1233" s="7">
        <v>3.15667</v>
      </c>
      <c r="E1233" s="7">
        <v>5.20667</v>
      </c>
      <c r="F1233" s="32">
        <v>39.6</v>
      </c>
      <c r="G1233" s="17">
        <v>506.6643308080808</v>
      </c>
      <c r="H1233" s="17">
        <v>18.97688767361111</v>
      </c>
      <c r="I1233" s="17">
        <v>31.30083022411616</v>
      </c>
      <c r="J1233" s="17">
        <v>14.950761908791739</v>
      </c>
      <c r="V1233" s="10">
        <f aca="true" t="shared" si="20" ref="V1233:V1296">J1251-$O$3</f>
        <v>1.0255682310231045</v>
      </c>
      <c r="W1233" s="10">
        <f t="shared" si="19"/>
        <v>-1.8922451252493957</v>
      </c>
      <c r="X1233" s="10"/>
      <c r="Y1233" s="10"/>
    </row>
    <row r="1234" spans="2:25" ht="12.75" thickBot="1">
      <c r="B1234" s="4">
        <v>1970.12</v>
      </c>
      <c r="C1234" s="7">
        <v>90.05</v>
      </c>
      <c r="D1234" s="7">
        <v>3.14</v>
      </c>
      <c r="E1234" s="7">
        <v>5.13</v>
      </c>
      <c r="F1234" s="32">
        <v>39.8</v>
      </c>
      <c r="G1234" s="17">
        <v>538.6313599246232</v>
      </c>
      <c r="H1234" s="17">
        <v>18.78181532663317</v>
      </c>
      <c r="I1234" s="17">
        <v>30.684940326633164</v>
      </c>
      <c r="J1234" s="17">
        <v>15.873840687205751</v>
      </c>
      <c r="V1234" s="10">
        <f t="shared" si="20"/>
        <v>1.0037793463907967</v>
      </c>
      <c r="W1234" s="10">
        <f t="shared" si="19"/>
        <v>-1.9140340098817035</v>
      </c>
      <c r="X1234" s="10"/>
      <c r="Y1234" s="10"/>
    </row>
    <row r="1235" spans="2:25" ht="12.75" thickBot="1">
      <c r="B1235" s="4">
        <v>1971.01</v>
      </c>
      <c r="C1235" s="7">
        <v>93.49</v>
      </c>
      <c r="D1235" s="7">
        <v>3.13</v>
      </c>
      <c r="E1235" s="7">
        <v>5.16</v>
      </c>
      <c r="F1235" s="32">
        <v>39.8</v>
      </c>
      <c r="G1235" s="17">
        <v>559.2076162060301</v>
      </c>
      <c r="H1235" s="17">
        <v>18.722000628140705</v>
      </c>
      <c r="I1235" s="17">
        <v>30.864384422110557</v>
      </c>
      <c r="J1235" s="17">
        <v>16.461793943491948</v>
      </c>
      <c r="V1235" s="10">
        <f t="shared" si="20"/>
        <v>0.7616120617887105</v>
      </c>
      <c r="W1235" s="10">
        <f t="shared" si="19"/>
        <v>-2.1562012944837896</v>
      </c>
      <c r="X1235" s="10"/>
      <c r="Y1235" s="10"/>
    </row>
    <row r="1236" spans="2:25" ht="12.75" thickBot="1">
      <c r="B1236" s="4">
        <v>1971.02</v>
      </c>
      <c r="C1236" s="7">
        <v>97.11</v>
      </c>
      <c r="D1236" s="7">
        <v>3.12</v>
      </c>
      <c r="E1236" s="7">
        <v>5.19</v>
      </c>
      <c r="F1236" s="32">
        <v>39.9</v>
      </c>
      <c r="G1236" s="17">
        <v>579.4047462406015</v>
      </c>
      <c r="H1236" s="17">
        <v>18.615413533834587</v>
      </c>
      <c r="I1236" s="17">
        <v>30.96602443609023</v>
      </c>
      <c r="J1236" s="17">
        <v>17.03453478150214</v>
      </c>
      <c r="V1236" s="10">
        <f t="shared" si="20"/>
        <v>1.3063267186803458</v>
      </c>
      <c r="W1236" s="10">
        <f t="shared" si="19"/>
        <v>-1.6114866375921544</v>
      </c>
      <c r="X1236" s="10"/>
      <c r="Y1236" s="10"/>
    </row>
    <row r="1237" spans="2:25" ht="12.75" thickBot="1">
      <c r="B1237" s="4">
        <v>1971.03</v>
      </c>
      <c r="C1237" s="7">
        <v>99.6</v>
      </c>
      <c r="D1237" s="7">
        <v>3.11</v>
      </c>
      <c r="E1237" s="7">
        <v>5.22</v>
      </c>
      <c r="F1237" s="32">
        <v>40</v>
      </c>
      <c r="G1237" s="17">
        <v>592.775625</v>
      </c>
      <c r="H1237" s="17">
        <v>18.509359375</v>
      </c>
      <c r="I1237" s="17">
        <v>31.06715625</v>
      </c>
      <c r="J1237" s="17">
        <v>17.402902607188885</v>
      </c>
      <c r="V1237" s="10">
        <f t="shared" si="20"/>
        <v>0.9767765835626605</v>
      </c>
      <c r="W1237" s="10">
        <f t="shared" si="19"/>
        <v>-1.9410367727098397</v>
      </c>
      <c r="X1237" s="10"/>
      <c r="Y1237" s="10"/>
    </row>
    <row r="1238" spans="2:25" ht="12.75" thickBot="1">
      <c r="B1238" s="4">
        <v>1971.04</v>
      </c>
      <c r="C1238" s="7">
        <v>103</v>
      </c>
      <c r="D1238" s="7">
        <v>3.10667</v>
      </c>
      <c r="E1238" s="7">
        <v>5.25333</v>
      </c>
      <c r="F1238" s="32">
        <v>40.1</v>
      </c>
      <c r="G1238" s="17">
        <v>611.4822319201995</v>
      </c>
      <c r="H1238" s="17">
        <v>18.443432091645885</v>
      </c>
      <c r="I1238" s="17">
        <v>31.1875529457606</v>
      </c>
      <c r="J1238" s="17">
        <v>17.924110447959613</v>
      </c>
      <c r="V1238" s="10">
        <f t="shared" si="20"/>
        <v>0.8961058848090957</v>
      </c>
      <c r="W1238" s="10">
        <f t="shared" si="19"/>
        <v>-2.0217074714634045</v>
      </c>
      <c r="X1238" s="10"/>
      <c r="Y1238" s="10"/>
    </row>
    <row r="1239" spans="2:25" ht="12.75" thickBot="1">
      <c r="B1239" s="4">
        <v>1971.05</v>
      </c>
      <c r="C1239" s="7">
        <v>101.6</v>
      </c>
      <c r="D1239" s="7">
        <v>3.10333</v>
      </c>
      <c r="E1239" s="7">
        <v>5.28667</v>
      </c>
      <c r="F1239" s="32">
        <v>40.3</v>
      </c>
      <c r="G1239" s="17">
        <v>600.1774193548387</v>
      </c>
      <c r="H1239" s="17">
        <v>18.33217116935484</v>
      </c>
      <c r="I1239" s="17">
        <v>31.229723991935483</v>
      </c>
      <c r="J1239" s="17">
        <v>17.56415327969939</v>
      </c>
      <c r="V1239" s="10">
        <f t="shared" si="20"/>
        <v>1.7018167456186042</v>
      </c>
      <c r="W1239" s="10">
        <f t="shared" si="19"/>
        <v>-1.215996610653896</v>
      </c>
      <c r="X1239" s="10"/>
      <c r="Y1239" s="10"/>
    </row>
    <row r="1240" spans="2:25" ht="12.75" thickBot="1">
      <c r="B1240" s="4">
        <v>1971.06</v>
      </c>
      <c r="C1240" s="7">
        <v>99.72</v>
      </c>
      <c r="D1240" s="7">
        <v>3.1</v>
      </c>
      <c r="E1240" s="7">
        <v>5.32</v>
      </c>
      <c r="F1240" s="32">
        <v>40.6</v>
      </c>
      <c r="G1240" s="17">
        <v>584.719027093596</v>
      </c>
      <c r="H1240" s="17">
        <v>18.17718596059113</v>
      </c>
      <c r="I1240" s="17">
        <v>31.19439655172414</v>
      </c>
      <c r="J1240" s="17">
        <v>17.08316688007071</v>
      </c>
      <c r="V1240" s="10">
        <f t="shared" si="20"/>
        <v>2.008641472724232</v>
      </c>
      <c r="W1240" s="10">
        <f t="shared" si="19"/>
        <v>-0.9091718835482681</v>
      </c>
      <c r="X1240" s="10"/>
      <c r="Y1240" s="10"/>
    </row>
    <row r="1241" spans="2:25" ht="12.75" thickBot="1">
      <c r="B1241" s="4">
        <v>1971.07</v>
      </c>
      <c r="C1241" s="7">
        <v>99</v>
      </c>
      <c r="D1241" s="7">
        <v>3.09667</v>
      </c>
      <c r="E1241" s="7">
        <v>5.35667</v>
      </c>
      <c r="F1241" s="32">
        <v>40.7</v>
      </c>
      <c r="G1241" s="17">
        <v>579.0709459459459</v>
      </c>
      <c r="H1241" s="17">
        <v>18.113046729115478</v>
      </c>
      <c r="I1241" s="17">
        <v>31.33224206081081</v>
      </c>
      <c r="J1241" s="17">
        <v>16.889414708693366</v>
      </c>
      <c r="V1241" s="10">
        <f t="shared" si="20"/>
        <v>2.0754524979529876</v>
      </c>
      <c r="W1241" s="10">
        <f t="shared" si="19"/>
        <v>-0.8423608583195126</v>
      </c>
      <c r="X1241" s="10"/>
      <c r="Y1241" s="10"/>
    </row>
    <row r="1242" spans="2:25" ht="12.75" thickBot="1">
      <c r="B1242" s="4">
        <v>1971.08</v>
      </c>
      <c r="C1242" s="7">
        <v>97.24</v>
      </c>
      <c r="D1242" s="7">
        <v>3.09333</v>
      </c>
      <c r="E1242" s="7">
        <v>5.39333</v>
      </c>
      <c r="F1242" s="32">
        <v>40.8</v>
      </c>
      <c r="G1242" s="17">
        <v>567.3822916666667</v>
      </c>
      <c r="H1242" s="17">
        <v>18.049163556985295</v>
      </c>
      <c r="I1242" s="17">
        <v>31.46935350796569</v>
      </c>
      <c r="J1242" s="17">
        <v>16.519449443051567</v>
      </c>
      <c r="V1242" s="10">
        <f t="shared" si="20"/>
        <v>1.252811629844306</v>
      </c>
      <c r="W1242" s="10">
        <f t="shared" si="19"/>
        <v>-1.6650017264281942</v>
      </c>
      <c r="X1242" s="10"/>
      <c r="Y1242" s="10"/>
    </row>
    <row r="1243" spans="2:25" ht="12.75" thickBot="1">
      <c r="B1243" s="4">
        <v>1971.09</v>
      </c>
      <c r="C1243" s="7">
        <v>99.4</v>
      </c>
      <c r="D1243" s="7">
        <v>3.09</v>
      </c>
      <c r="E1243" s="7">
        <v>5.43</v>
      </c>
      <c r="F1243" s="32">
        <v>40.8</v>
      </c>
      <c r="G1243" s="17">
        <v>579.9856004901961</v>
      </c>
      <c r="H1243" s="17">
        <v>18.029733455882354</v>
      </c>
      <c r="I1243" s="17">
        <v>31.683318014705883</v>
      </c>
      <c r="J1243" s="17">
        <v>16.856792547836008</v>
      </c>
      <c r="V1243" s="10">
        <f t="shared" si="20"/>
        <v>0.7750640889408871</v>
      </c>
      <c r="W1243" s="10">
        <f t="shared" si="19"/>
        <v>-2.142749267331613</v>
      </c>
      <c r="X1243" s="10"/>
      <c r="Y1243" s="10"/>
    </row>
    <row r="1244" spans="2:25" ht="12.75" thickBot="1">
      <c r="B1244" s="4">
        <v>1971.1</v>
      </c>
      <c r="C1244" s="7">
        <v>97.29</v>
      </c>
      <c r="D1244" s="7">
        <v>3.08333</v>
      </c>
      <c r="E1244" s="7">
        <v>5.52</v>
      </c>
      <c r="F1244" s="32">
        <v>40.9</v>
      </c>
      <c r="G1244" s="17">
        <v>566.2860788508558</v>
      </c>
      <c r="H1244" s="17">
        <v>17.94682758251834</v>
      </c>
      <c r="I1244" s="17">
        <v>32.129706601466985</v>
      </c>
      <c r="J1244" s="17">
        <v>16.428862709159475</v>
      </c>
      <c r="V1244" s="10">
        <f t="shared" si="20"/>
        <v>0.2986620967013742</v>
      </c>
      <c r="W1244" s="10">
        <f t="shared" si="19"/>
        <v>-2.619151259571126</v>
      </c>
      <c r="X1244" s="10"/>
      <c r="Y1244" s="10"/>
    </row>
    <row r="1245" spans="2:25" ht="12.75" thickBot="1">
      <c r="B1245" s="4">
        <v>1971.11</v>
      </c>
      <c r="C1245" s="7">
        <v>92.78</v>
      </c>
      <c r="D1245" s="7">
        <v>3.07667</v>
      </c>
      <c r="E1245" s="7">
        <v>5.61</v>
      </c>
      <c r="F1245" s="32">
        <v>40.9</v>
      </c>
      <c r="G1245" s="17">
        <v>540.0351772616137</v>
      </c>
      <c r="H1245" s="17">
        <v>17.908062393031784</v>
      </c>
      <c r="I1245" s="17">
        <v>32.65356051344744</v>
      </c>
      <c r="J1245" s="17">
        <v>15.638712654326653</v>
      </c>
      <c r="V1245" s="10">
        <f t="shared" si="20"/>
        <v>-0.32273920968088277</v>
      </c>
      <c r="W1245" s="10">
        <f t="shared" si="19"/>
        <v>-3.240552565953383</v>
      </c>
      <c r="X1245" s="10"/>
      <c r="Y1245" s="10"/>
    </row>
    <row r="1246" spans="2:25" ht="12.75" thickBot="1">
      <c r="B1246" s="4">
        <v>1971.12</v>
      </c>
      <c r="C1246" s="7">
        <v>99.17</v>
      </c>
      <c r="D1246" s="7">
        <v>3.07</v>
      </c>
      <c r="E1246" s="7">
        <v>5.7</v>
      </c>
      <c r="F1246" s="32">
        <v>41.1</v>
      </c>
      <c r="G1246" s="17">
        <v>574.4199057177616</v>
      </c>
      <c r="H1246" s="17">
        <v>17.782284063260338</v>
      </c>
      <c r="I1246" s="17">
        <v>33.01596715328467</v>
      </c>
      <c r="J1246" s="17">
        <v>16.603557212925345</v>
      </c>
      <c r="V1246" s="10">
        <f t="shared" si="20"/>
        <v>-0.8287549216674748</v>
      </c>
      <c r="W1246" s="10">
        <f t="shared" si="19"/>
        <v>-3.746568277939975</v>
      </c>
      <c r="X1246" s="10"/>
      <c r="Y1246" s="10"/>
    </row>
    <row r="1247" spans="2:25" ht="12.75" thickBot="1">
      <c r="B1247" s="4">
        <v>1972.01</v>
      </c>
      <c r="C1247" s="7">
        <v>103.3</v>
      </c>
      <c r="D1247" s="7">
        <v>3.07</v>
      </c>
      <c r="E1247" s="7">
        <v>5.73667</v>
      </c>
      <c r="F1247" s="32">
        <v>41.1</v>
      </c>
      <c r="G1247" s="17">
        <v>598.342001216545</v>
      </c>
      <c r="H1247" s="17">
        <v>17.782284063260338</v>
      </c>
      <c r="I1247" s="17">
        <v>33.22836987530414</v>
      </c>
      <c r="J1247" s="17">
        <v>17.262996797035182</v>
      </c>
      <c r="V1247" s="10">
        <f t="shared" si="20"/>
        <v>-0.7475593953606712</v>
      </c>
      <c r="W1247" s="10">
        <f t="shared" si="19"/>
        <v>-3.6653727516331713</v>
      </c>
      <c r="X1247" s="10"/>
      <c r="Y1247" s="10"/>
    </row>
    <row r="1248" spans="2:25" ht="12.75" thickBot="1">
      <c r="B1248" s="4">
        <v>1972.02</v>
      </c>
      <c r="C1248" s="7">
        <v>105.2</v>
      </c>
      <c r="D1248" s="7">
        <v>3.07</v>
      </c>
      <c r="E1248" s="7">
        <v>5.77333</v>
      </c>
      <c r="F1248" s="32">
        <v>41.3</v>
      </c>
      <c r="G1248" s="17">
        <v>606.3964891041162</v>
      </c>
      <c r="H1248" s="17">
        <v>17.696171307506052</v>
      </c>
      <c r="I1248" s="17">
        <v>33.27877416767554</v>
      </c>
      <c r="J1248" s="17">
        <v>17.464147605486172</v>
      </c>
      <c r="V1248" s="10">
        <f t="shared" si="20"/>
        <v>-1.3585768746433349</v>
      </c>
      <c r="W1248" s="10">
        <f t="shared" si="19"/>
        <v>-4.276390230915835</v>
      </c>
      <c r="X1248" s="10"/>
      <c r="Y1248" s="10"/>
    </row>
    <row r="1249" spans="2:25" ht="12.75" thickBot="1">
      <c r="B1249" s="4">
        <v>1972.03</v>
      </c>
      <c r="C1249" s="7">
        <v>107.7</v>
      </c>
      <c r="D1249" s="7">
        <v>3.07</v>
      </c>
      <c r="E1249" s="7">
        <v>5.81</v>
      </c>
      <c r="F1249" s="32">
        <v>41.4</v>
      </c>
      <c r="G1249" s="17">
        <v>619.307518115942</v>
      </c>
      <c r="H1249" s="17">
        <v>17.65342693236715</v>
      </c>
      <c r="I1249" s="17">
        <v>33.40925422705314</v>
      </c>
      <c r="J1249" s="17">
        <v>17.805643849614945</v>
      </c>
      <c r="V1249" s="10">
        <f t="shared" si="20"/>
        <v>-1.1617693675438971</v>
      </c>
      <c r="W1249" s="10">
        <f t="shared" si="19"/>
        <v>-4.079582723816397</v>
      </c>
      <c r="X1249" s="10"/>
      <c r="Y1249" s="10"/>
    </row>
    <row r="1250" spans="2:25" ht="12.75" thickBot="1">
      <c r="B1250" s="4">
        <v>1972.04</v>
      </c>
      <c r="C1250" s="7">
        <v>108.8</v>
      </c>
      <c r="D1250" s="7">
        <v>3.07</v>
      </c>
      <c r="E1250" s="7">
        <v>5.86333</v>
      </c>
      <c r="F1250" s="32">
        <v>41.5</v>
      </c>
      <c r="G1250" s="17">
        <v>624.1253012048193</v>
      </c>
      <c r="H1250" s="17">
        <v>17.610888554216867</v>
      </c>
      <c r="I1250" s="17">
        <v>33.63467465361446</v>
      </c>
      <c r="J1250" s="17">
        <v>17.9151616784983</v>
      </c>
      <c r="V1250" s="10">
        <f t="shared" si="20"/>
        <v>-0.723561660416074</v>
      </c>
      <c r="W1250" s="10">
        <f t="shared" si="19"/>
        <v>-3.641375016688574</v>
      </c>
      <c r="X1250" s="10"/>
      <c r="Y1250" s="10"/>
    </row>
    <row r="1251" spans="2:25" ht="12.75" thickBot="1">
      <c r="B1251" s="4">
        <v>1972.05</v>
      </c>
      <c r="C1251" s="7">
        <v>107.7</v>
      </c>
      <c r="D1251" s="7">
        <v>3.07</v>
      </c>
      <c r="E1251" s="7">
        <v>5.91667</v>
      </c>
      <c r="F1251" s="32">
        <v>41.6</v>
      </c>
      <c r="G1251" s="17">
        <v>616.330078125</v>
      </c>
      <c r="H1251" s="17">
        <v>17.568554687499997</v>
      </c>
      <c r="I1251" s="17">
        <v>33.8590685546875</v>
      </c>
      <c r="J1251" s="17">
        <v>17.662646200372563</v>
      </c>
      <c r="V1251" s="10">
        <f t="shared" si="20"/>
        <v>-1.9852328096388874</v>
      </c>
      <c r="W1251" s="10">
        <f t="shared" si="19"/>
        <v>-4.9030461659113875</v>
      </c>
      <c r="X1251" s="10"/>
      <c r="Y1251" s="10"/>
    </row>
    <row r="1252" spans="2:25" ht="12.75" thickBot="1">
      <c r="B1252" s="4">
        <v>1972.06</v>
      </c>
      <c r="C1252" s="7">
        <v>108</v>
      </c>
      <c r="D1252" s="7">
        <v>3.07</v>
      </c>
      <c r="E1252" s="7">
        <v>5.97</v>
      </c>
      <c r="F1252" s="32">
        <v>41.7</v>
      </c>
      <c r="G1252" s="17">
        <v>616.5647482014388</v>
      </c>
      <c r="H1252" s="17">
        <v>17.52642386091127</v>
      </c>
      <c r="I1252" s="17">
        <v>34.082329136690646</v>
      </c>
      <c r="J1252" s="17">
        <v>17.640857315740256</v>
      </c>
      <c r="V1252" s="10">
        <f t="shared" si="20"/>
        <v>-3.1437482831435712</v>
      </c>
      <c r="W1252" s="10">
        <f t="shared" si="19"/>
        <v>-6.061561639416071</v>
      </c>
      <c r="X1252" s="10"/>
      <c r="Y1252" s="10"/>
    </row>
    <row r="1253" spans="2:25" ht="12.75" thickBot="1">
      <c r="B1253" s="4">
        <v>1972.07</v>
      </c>
      <c r="C1253" s="7">
        <v>107.2</v>
      </c>
      <c r="D1253" s="7">
        <v>3.07333</v>
      </c>
      <c r="E1253" s="7">
        <v>6.02667</v>
      </c>
      <c r="F1253" s="32">
        <v>41.9</v>
      </c>
      <c r="G1253" s="17">
        <v>609.0763723150358</v>
      </c>
      <c r="H1253" s="17">
        <v>17.461685516109785</v>
      </c>
      <c r="I1253" s="17">
        <v>34.241625939737474</v>
      </c>
      <c r="J1253" s="17">
        <v>17.39869003113817</v>
      </c>
      <c r="V1253" s="10">
        <f t="shared" si="20"/>
        <v>-3.106356076835512</v>
      </c>
      <c r="W1253" s="10">
        <f t="shared" si="19"/>
        <v>-6.024169433108012</v>
      </c>
      <c r="X1253" s="10"/>
      <c r="Y1253" s="10"/>
    </row>
    <row r="1254" spans="2:25" ht="12.75" thickBot="1">
      <c r="B1254" s="4">
        <v>1972.08</v>
      </c>
      <c r="C1254" s="7">
        <v>111</v>
      </c>
      <c r="D1254" s="7">
        <v>3.07667</v>
      </c>
      <c r="E1254" s="7">
        <v>6.08333</v>
      </c>
      <c r="F1254" s="32">
        <v>42</v>
      </c>
      <c r="G1254" s="17">
        <v>629.1651785714286</v>
      </c>
      <c r="H1254" s="17">
        <v>17.43904171130952</v>
      </c>
      <c r="I1254" s="17">
        <v>34.481255907738095</v>
      </c>
      <c r="J1254" s="17">
        <v>17.943404688029805</v>
      </c>
      <c r="V1254" s="10">
        <f t="shared" si="20"/>
        <v>-3.6797566891440727</v>
      </c>
      <c r="W1254" s="10">
        <f t="shared" si="19"/>
        <v>-6.597570045416573</v>
      </c>
      <c r="X1254" s="10"/>
      <c r="Y1254" s="10"/>
    </row>
    <row r="1255" spans="2:25" ht="12.75" thickBot="1">
      <c r="B1255" s="4">
        <v>1972.09</v>
      </c>
      <c r="C1255" s="7">
        <v>109.4</v>
      </c>
      <c r="D1255" s="7">
        <v>3.08</v>
      </c>
      <c r="E1255" s="7">
        <v>6.14</v>
      </c>
      <c r="F1255" s="32">
        <v>42.1</v>
      </c>
      <c r="G1255" s="17">
        <v>618.623218527316</v>
      </c>
      <c r="H1255" s="17">
        <v>17.416448931116392</v>
      </c>
      <c r="I1255" s="17">
        <v>34.719804038004746</v>
      </c>
      <c r="J1255" s="17">
        <v>17.61385455291212</v>
      </c>
      <c r="V1255" s="10">
        <f t="shared" si="20"/>
        <v>-3.326713730209301</v>
      </c>
      <c r="W1255" s="10">
        <f t="shared" si="19"/>
        <v>-6.244527086481801</v>
      </c>
      <c r="X1255" s="10"/>
      <c r="Y1255" s="10"/>
    </row>
    <row r="1256" spans="2:25" ht="12.75" thickBot="1">
      <c r="B1256" s="4">
        <v>1972.1</v>
      </c>
      <c r="C1256" s="7">
        <v>109.6</v>
      </c>
      <c r="D1256" s="7">
        <v>3.10333</v>
      </c>
      <c r="E1256" s="7">
        <v>6.23333</v>
      </c>
      <c r="F1256" s="32">
        <v>42.3</v>
      </c>
      <c r="G1256" s="17">
        <v>616.8238770685579</v>
      </c>
      <c r="H1256" s="17">
        <v>17.465401846926714</v>
      </c>
      <c r="I1256" s="17">
        <v>35.08090125591016</v>
      </c>
      <c r="J1256" s="17">
        <v>17.533183854158555</v>
      </c>
      <c r="V1256" s="10">
        <f t="shared" si="20"/>
        <v>-4.086666920808554</v>
      </c>
      <c r="W1256" s="10">
        <f t="shared" si="19"/>
        <v>-7.004480277081054</v>
      </c>
      <c r="X1256" s="10"/>
      <c r="Y1256" s="10"/>
    </row>
    <row r="1257" spans="2:25" ht="12.75" thickBot="1">
      <c r="B1257" s="4">
        <v>1972.11</v>
      </c>
      <c r="C1257" s="7">
        <v>115.1</v>
      </c>
      <c r="D1257" s="7">
        <v>3.12667</v>
      </c>
      <c r="E1257" s="7">
        <v>6.32667</v>
      </c>
      <c r="F1257" s="32">
        <v>42.4</v>
      </c>
      <c r="G1257" s="17">
        <v>646.2498525943396</v>
      </c>
      <c r="H1257" s="17">
        <v>17.555256530070757</v>
      </c>
      <c r="I1257" s="17">
        <v>35.522237662146225</v>
      </c>
      <c r="J1257" s="17">
        <v>18.338894714968063</v>
      </c>
      <c r="V1257" s="10">
        <f t="shared" si="20"/>
        <v>-4.641641022019799</v>
      </c>
      <c r="W1257" s="10">
        <f t="shared" si="19"/>
        <v>-7.559454378292299</v>
      </c>
      <c r="X1257" s="10"/>
      <c r="Y1257" s="10"/>
    </row>
    <row r="1258" spans="2:25" ht="12.75" thickBot="1">
      <c r="B1258" s="4">
        <v>1972.12</v>
      </c>
      <c r="C1258" s="7">
        <v>117.5</v>
      </c>
      <c r="D1258" s="7">
        <v>3.15</v>
      </c>
      <c r="E1258" s="7">
        <v>6.42</v>
      </c>
      <c r="F1258" s="32">
        <v>42.5</v>
      </c>
      <c r="G1258" s="17">
        <v>658.1727941176471</v>
      </c>
      <c r="H1258" s="17">
        <v>17.644632352941176</v>
      </c>
      <c r="I1258" s="17">
        <v>35.961441176470586</v>
      </c>
      <c r="J1258" s="17">
        <v>18.64571944207369</v>
      </c>
      <c r="V1258" s="10">
        <f t="shared" si="20"/>
        <v>-4.74857914927046</v>
      </c>
      <c r="W1258" s="10">
        <f t="shared" si="19"/>
        <v>-7.6663925055429605</v>
      </c>
      <c r="X1258" s="10"/>
      <c r="Y1258" s="10"/>
    </row>
    <row r="1259" spans="2:25" ht="12.75" thickBot="1">
      <c r="B1259" s="4">
        <v>1973.01</v>
      </c>
      <c r="C1259" s="7">
        <v>118.4</v>
      </c>
      <c r="D1259" s="7">
        <v>3.15667</v>
      </c>
      <c r="E1259" s="7">
        <v>6.54667</v>
      </c>
      <c r="F1259" s="32">
        <v>42.6</v>
      </c>
      <c r="G1259" s="17">
        <v>661.6572769953052</v>
      </c>
      <c r="H1259" s="17">
        <v>17.640487133215963</v>
      </c>
      <c r="I1259" s="17">
        <v>36.584897344483565</v>
      </c>
      <c r="J1259" s="17">
        <v>18.712530467302447</v>
      </c>
      <c r="V1259" s="10">
        <f t="shared" si="20"/>
        <v>-6.242936164022408</v>
      </c>
      <c r="W1259" s="10">
        <f t="shared" si="19"/>
        <v>-9.160749520294909</v>
      </c>
      <c r="X1259" s="10"/>
      <c r="Y1259" s="10"/>
    </row>
    <row r="1260" spans="2:25" ht="12.75" thickBot="1">
      <c r="B1260" s="4">
        <v>1973.02</v>
      </c>
      <c r="C1260" s="7">
        <v>114.2</v>
      </c>
      <c r="D1260" s="7">
        <v>3.16333</v>
      </c>
      <c r="E1260" s="7">
        <v>6.67333</v>
      </c>
      <c r="F1260" s="32">
        <v>42.9</v>
      </c>
      <c r="G1260" s="17">
        <v>633.7234848484849</v>
      </c>
      <c r="H1260" s="17">
        <v>17.55408503787879</v>
      </c>
      <c r="I1260" s="17">
        <v>37.0319259469697</v>
      </c>
      <c r="J1260" s="17">
        <v>17.889889599193765</v>
      </c>
      <c r="V1260" s="10">
        <f t="shared" si="20"/>
        <v>-6.812882246208263</v>
      </c>
      <c r="W1260" s="10">
        <f t="shared" si="19"/>
        <v>-9.730695602480763</v>
      </c>
      <c r="X1260" s="10"/>
      <c r="Y1260" s="10"/>
    </row>
    <row r="1261" spans="2:25" ht="12.75" thickBot="1">
      <c r="B1261" s="4">
        <v>1973.03</v>
      </c>
      <c r="C1261" s="7">
        <v>112.4</v>
      </c>
      <c r="D1261" s="7">
        <v>3.17</v>
      </c>
      <c r="E1261" s="7">
        <v>6.8</v>
      </c>
      <c r="F1261" s="32">
        <v>43.3</v>
      </c>
      <c r="G1261" s="17">
        <v>617.9728637413396</v>
      </c>
      <c r="H1261" s="17">
        <v>17.428594110854505</v>
      </c>
      <c r="I1261" s="17">
        <v>37.38625866050808</v>
      </c>
      <c r="J1261" s="17">
        <v>17.412142058290346</v>
      </c>
      <c r="V1261" s="10">
        <f t="shared" si="20"/>
        <v>-7.956656663703125</v>
      </c>
      <c r="W1261" s="10">
        <f t="shared" si="19"/>
        <v>-10.874470019975625</v>
      </c>
      <c r="X1261" s="10"/>
      <c r="Y1261" s="10"/>
    </row>
    <row r="1262" spans="2:25" ht="12.75" thickBot="1">
      <c r="B1262" s="4">
        <v>1973.04</v>
      </c>
      <c r="C1262" s="7">
        <v>110.3</v>
      </c>
      <c r="D1262" s="7">
        <v>3.18667</v>
      </c>
      <c r="E1262" s="7">
        <v>6.94333</v>
      </c>
      <c r="F1262" s="32">
        <v>43.6</v>
      </c>
      <c r="G1262" s="17">
        <v>602.2544438073395</v>
      </c>
      <c r="H1262" s="17">
        <v>17.399693276949538</v>
      </c>
      <c r="I1262" s="17">
        <v>37.91161692947247</v>
      </c>
      <c r="J1262" s="17">
        <v>16.935740066050833</v>
      </c>
      <c r="V1262" s="10">
        <f t="shared" si="20"/>
        <v>-7.892094135539876</v>
      </c>
      <c r="W1262" s="10">
        <f t="shared" si="19"/>
        <v>-10.809907491812377</v>
      </c>
      <c r="X1262" s="10"/>
      <c r="Y1262" s="10"/>
    </row>
    <row r="1263" spans="2:25" ht="12.75" thickBot="1">
      <c r="B1263" s="4">
        <v>1973.05</v>
      </c>
      <c r="C1263" s="7">
        <v>107.2</v>
      </c>
      <c r="D1263" s="7">
        <v>3.20333</v>
      </c>
      <c r="E1263" s="7">
        <v>7.08667</v>
      </c>
      <c r="F1263" s="32">
        <v>43.9</v>
      </c>
      <c r="G1263" s="17">
        <v>581.3280182232346</v>
      </c>
      <c r="H1263" s="17">
        <v>17.37113321469248</v>
      </c>
      <c r="I1263" s="17">
        <v>38.42984913154898</v>
      </c>
      <c r="J1263" s="17">
        <v>16.314338759668576</v>
      </c>
      <c r="V1263" s="10">
        <f t="shared" si="20"/>
        <v>-7.688093456593853</v>
      </c>
      <c r="W1263" s="10">
        <f t="shared" si="19"/>
        <v>-10.605906812866353</v>
      </c>
      <c r="X1263" s="10"/>
      <c r="Y1263" s="10"/>
    </row>
    <row r="1264" spans="2:25" ht="12.75" thickBot="1">
      <c r="B1264" s="4">
        <v>1973.06</v>
      </c>
      <c r="C1264" s="7">
        <v>104.8</v>
      </c>
      <c r="D1264" s="7">
        <v>3.22</v>
      </c>
      <c r="E1264" s="7">
        <v>7.23</v>
      </c>
      <c r="F1264" s="32">
        <v>44.2</v>
      </c>
      <c r="G1264" s="17">
        <v>564.4558823529411</v>
      </c>
      <c r="H1264" s="17">
        <v>17.343014705882354</v>
      </c>
      <c r="I1264" s="17">
        <v>38.94099264705883</v>
      </c>
      <c r="J1264" s="17">
        <v>15.808323047681984</v>
      </c>
      <c r="V1264" s="10">
        <f t="shared" si="20"/>
        <v>-8.348017913426379</v>
      </c>
      <c r="W1264" s="10">
        <f t="shared" si="19"/>
        <v>-11.265831269698879</v>
      </c>
      <c r="X1264" s="10"/>
      <c r="Y1264" s="10"/>
    </row>
    <row r="1265" spans="2:25" ht="12.75" thickBot="1">
      <c r="B1265" s="4">
        <v>1973.07</v>
      </c>
      <c r="C1265" s="7">
        <v>105.8</v>
      </c>
      <c r="D1265" s="7">
        <v>3.23667</v>
      </c>
      <c r="E1265" s="7">
        <v>7.38333</v>
      </c>
      <c r="F1265" s="32">
        <v>44.3</v>
      </c>
      <c r="G1265" s="17">
        <v>568.5555869074493</v>
      </c>
      <c r="H1265" s="17">
        <v>17.393448123589167</v>
      </c>
      <c r="I1265" s="17">
        <v>39.677065420428896</v>
      </c>
      <c r="J1265" s="17">
        <v>15.889518573988788</v>
      </c>
      <c r="V1265" s="10">
        <f t="shared" si="20"/>
        <v>-7.716082460945207</v>
      </c>
      <c r="W1265" s="10">
        <f t="shared" si="19"/>
        <v>-10.633895817217708</v>
      </c>
      <c r="X1265" s="10"/>
      <c r="Y1265" s="10"/>
    </row>
    <row r="1266" spans="2:25" ht="12.75" thickBot="1">
      <c r="B1266" s="4">
        <v>1973.08</v>
      </c>
      <c r="C1266" s="7">
        <v>103.8</v>
      </c>
      <c r="D1266" s="7">
        <v>3.25333</v>
      </c>
      <c r="E1266" s="7">
        <v>7.53667</v>
      </c>
      <c r="F1266" s="32">
        <v>45.1</v>
      </c>
      <c r="G1266" s="17">
        <v>547.9132483370288</v>
      </c>
      <c r="H1266" s="17">
        <v>17.17285749722838</v>
      </c>
      <c r="I1266" s="17">
        <v>39.78267188192904</v>
      </c>
      <c r="J1266" s="17">
        <v>15.278501094706124</v>
      </c>
      <c r="V1266" s="10">
        <f t="shared" si="20"/>
        <v>-6.87483125318299</v>
      </c>
      <c r="W1266" s="10">
        <f t="shared" si="19"/>
        <v>-9.79264460945549</v>
      </c>
      <c r="X1266" s="10"/>
      <c r="Y1266" s="10"/>
    </row>
    <row r="1267" spans="2:25" ht="12.75" thickBot="1">
      <c r="B1267" s="4">
        <v>1973.09</v>
      </c>
      <c r="C1267" s="7">
        <v>105.6</v>
      </c>
      <c r="D1267" s="7">
        <v>3.27</v>
      </c>
      <c r="E1267" s="7">
        <v>7.69</v>
      </c>
      <c r="F1267" s="32">
        <v>45.2</v>
      </c>
      <c r="G1267" s="17">
        <v>556.1814159292035</v>
      </c>
      <c r="H1267" s="17">
        <v>17.222663163716813</v>
      </c>
      <c r="I1267" s="17">
        <v>40.50222621681416</v>
      </c>
      <c r="J1267" s="17">
        <v>15.475308601805562</v>
      </c>
      <c r="V1267" s="10">
        <f t="shared" si="20"/>
        <v>-6.473281201905424</v>
      </c>
      <c r="W1267" s="10">
        <f t="shared" si="19"/>
        <v>-9.391094558177924</v>
      </c>
      <c r="X1267" s="10"/>
      <c r="Y1267" s="10"/>
    </row>
    <row r="1268" spans="2:25" ht="12.75" thickBot="1">
      <c r="B1268" s="4">
        <v>1973.1</v>
      </c>
      <c r="C1268" s="7">
        <v>109.8</v>
      </c>
      <c r="D1268" s="7">
        <v>3.30667</v>
      </c>
      <c r="E1268" s="7">
        <v>7.84667</v>
      </c>
      <c r="F1268" s="32">
        <v>45.6</v>
      </c>
      <c r="G1268" s="17">
        <v>573.2294407894736</v>
      </c>
      <c r="H1268" s="17">
        <v>17.263029098135966</v>
      </c>
      <c r="I1268" s="17">
        <v>40.96486572094298</v>
      </c>
      <c r="J1268" s="17">
        <v>15.913516308933385</v>
      </c>
      <c r="V1268" s="10">
        <f t="shared" si="20"/>
        <v>-6.404001832743541</v>
      </c>
      <c r="W1268" s="10">
        <f t="shared" si="19"/>
        <v>-9.321815189016041</v>
      </c>
      <c r="X1268" s="10"/>
      <c r="Y1268" s="10"/>
    </row>
    <row r="1269" spans="2:25" ht="12.75" thickBot="1">
      <c r="B1269" s="4">
        <v>1973.11</v>
      </c>
      <c r="C1269" s="7">
        <v>102</v>
      </c>
      <c r="D1269" s="7">
        <v>3.34333</v>
      </c>
      <c r="E1269" s="7">
        <v>8.00333</v>
      </c>
      <c r="F1269" s="32">
        <v>45.9</v>
      </c>
      <c r="G1269" s="17">
        <v>529.0277777777778</v>
      </c>
      <c r="H1269" s="17">
        <v>17.340337649782136</v>
      </c>
      <c r="I1269" s="17">
        <v>41.50964592864924</v>
      </c>
      <c r="J1269" s="17">
        <v>14.651845159710572</v>
      </c>
      <c r="V1269" s="10">
        <f t="shared" si="20"/>
        <v>-5.818938850013652</v>
      </c>
      <c r="W1269" s="10">
        <f aca="true" t="shared" si="21" ref="W1269:W1332">J1287-$P$3</f>
        <v>-8.736752206286152</v>
      </c>
      <c r="X1269" s="10"/>
      <c r="Y1269" s="10"/>
    </row>
    <row r="1270" spans="2:25" ht="12.75" thickBot="1">
      <c r="B1270" s="4">
        <v>1973.12</v>
      </c>
      <c r="C1270" s="7">
        <v>94.78</v>
      </c>
      <c r="D1270" s="7">
        <v>3.38</v>
      </c>
      <c r="E1270" s="7">
        <v>8.16</v>
      </c>
      <c r="F1270" s="32">
        <v>46.2</v>
      </c>
      <c r="G1270" s="17">
        <v>488.3888257575758</v>
      </c>
      <c r="H1270" s="17">
        <v>17.416693722943723</v>
      </c>
      <c r="I1270" s="17">
        <v>42.047402597402595</v>
      </c>
      <c r="J1270" s="17">
        <v>13.493329686205888</v>
      </c>
      <c r="V1270" s="10">
        <f t="shared" si="20"/>
        <v>-5.625723360101794</v>
      </c>
      <c r="W1270" s="10">
        <f t="shared" si="21"/>
        <v>-8.543536716374295</v>
      </c>
      <c r="X1270" s="10"/>
      <c r="Y1270" s="10"/>
    </row>
    <row r="1271" spans="2:25" ht="12.75" thickBot="1">
      <c r="B1271" s="4">
        <v>1974.01</v>
      </c>
      <c r="C1271" s="7">
        <v>96.11</v>
      </c>
      <c r="D1271" s="7">
        <v>3.4</v>
      </c>
      <c r="E1271" s="7">
        <v>8.22667</v>
      </c>
      <c r="F1271" s="32">
        <v>46.6</v>
      </c>
      <c r="G1271" s="17">
        <v>490.9911346566523</v>
      </c>
      <c r="H1271" s="17">
        <v>17.3693669527897</v>
      </c>
      <c r="I1271" s="17">
        <v>42.02707353809013</v>
      </c>
      <c r="J1271" s="17">
        <v>13.530721892513947</v>
      </c>
      <c r="V1271" s="10">
        <f t="shared" si="20"/>
        <v>-5.734310921110881</v>
      </c>
      <c r="W1271" s="10">
        <f t="shared" si="21"/>
        <v>-8.65212427738338</v>
      </c>
      <c r="X1271" s="10"/>
      <c r="Y1271" s="10"/>
    </row>
    <row r="1272" spans="2:25" ht="12.75" thickBot="1">
      <c r="B1272" s="4">
        <v>1974.02</v>
      </c>
      <c r="C1272" s="7">
        <v>93.45</v>
      </c>
      <c r="D1272" s="7">
        <v>3.42</v>
      </c>
      <c r="E1272" s="7">
        <v>8.29333</v>
      </c>
      <c r="F1272" s="32">
        <v>47.2</v>
      </c>
      <c r="G1272" s="17">
        <v>471.3334878177966</v>
      </c>
      <c r="H1272" s="17">
        <v>17.2494438559322</v>
      </c>
      <c r="I1272" s="17">
        <v>41.829043922139824</v>
      </c>
      <c r="J1272" s="17">
        <v>12.957321280205386</v>
      </c>
      <c r="V1272" s="10">
        <f t="shared" si="20"/>
        <v>-6.5473083760214426</v>
      </c>
      <c r="W1272" s="10">
        <f t="shared" si="21"/>
        <v>-9.465121732293943</v>
      </c>
      <c r="X1272" s="10"/>
      <c r="Y1272" s="10"/>
    </row>
    <row r="1273" spans="2:25" ht="12.75" thickBot="1">
      <c r="B1273" s="4">
        <v>1974.03</v>
      </c>
      <c r="C1273" s="7">
        <v>97.44</v>
      </c>
      <c r="D1273" s="7">
        <v>3.44</v>
      </c>
      <c r="E1273" s="7">
        <v>8.36</v>
      </c>
      <c r="F1273" s="32">
        <v>47.8</v>
      </c>
      <c r="G1273" s="17">
        <v>485.2889121338912</v>
      </c>
      <c r="H1273" s="17">
        <v>17.13253138075314</v>
      </c>
      <c r="I1273" s="17">
        <v>41.63603556485356</v>
      </c>
      <c r="J1273" s="17">
        <v>13.310364239140158</v>
      </c>
      <c r="V1273" s="10">
        <f t="shared" si="20"/>
        <v>-6.7181726127900365</v>
      </c>
      <c r="W1273" s="10">
        <f t="shared" si="21"/>
        <v>-9.635985969062537</v>
      </c>
      <c r="X1273" s="10"/>
      <c r="Y1273" s="10"/>
    </row>
    <row r="1274" spans="2:25" ht="12.75" thickBot="1">
      <c r="B1274" s="4">
        <v>1974.04</v>
      </c>
      <c r="C1274" s="7">
        <v>92.46</v>
      </c>
      <c r="D1274" s="7">
        <v>3.46</v>
      </c>
      <c r="E1274" s="7">
        <v>8.48667</v>
      </c>
      <c r="F1274" s="32">
        <v>48</v>
      </c>
      <c r="G1274" s="17">
        <v>458.56789062499996</v>
      </c>
      <c r="H1274" s="17">
        <v>17.160338541666665</v>
      </c>
      <c r="I1274" s="17">
        <v>42.0907891015625</v>
      </c>
      <c r="J1274" s="17">
        <v>12.550411048540905</v>
      </c>
      <c r="V1274" s="10">
        <f t="shared" si="20"/>
        <v>-6.309478191848347</v>
      </c>
      <c r="W1274" s="10">
        <f t="shared" si="21"/>
        <v>-9.227291548120848</v>
      </c>
      <c r="X1274" s="10"/>
      <c r="Y1274" s="10"/>
    </row>
    <row r="1275" spans="2:25" ht="12.75" thickBot="1">
      <c r="B1275" s="4">
        <v>1974.05</v>
      </c>
      <c r="C1275" s="7">
        <v>89.67</v>
      </c>
      <c r="D1275" s="7">
        <v>3.48</v>
      </c>
      <c r="E1275" s="7">
        <v>8.61333</v>
      </c>
      <c r="F1275" s="32">
        <v>48.6</v>
      </c>
      <c r="G1275" s="17">
        <v>439.24000771604943</v>
      </c>
      <c r="H1275" s="17">
        <v>17.04645061728395</v>
      </c>
      <c r="I1275" s="17">
        <v>42.191581751543204</v>
      </c>
      <c r="J1275" s="17">
        <v>11.99543694732966</v>
      </c>
      <c r="V1275" s="10">
        <f t="shared" si="20"/>
        <v>-6.201218511401562</v>
      </c>
      <c r="W1275" s="10">
        <f t="shared" si="21"/>
        <v>-9.119031867674062</v>
      </c>
      <c r="X1275" s="10"/>
      <c r="Y1275" s="10"/>
    </row>
    <row r="1276" spans="2:25" ht="12.75" thickBot="1">
      <c r="B1276" s="4">
        <v>1974.06</v>
      </c>
      <c r="C1276" s="7">
        <v>89.79</v>
      </c>
      <c r="D1276" s="7">
        <v>3.5</v>
      </c>
      <c r="E1276" s="7">
        <v>8.74</v>
      </c>
      <c r="F1276" s="32">
        <v>49</v>
      </c>
      <c r="G1276" s="17">
        <v>436.2373852040817</v>
      </c>
      <c r="H1276" s="17">
        <v>17.004464285714285</v>
      </c>
      <c r="I1276" s="17">
        <v>42.462576530612246</v>
      </c>
      <c r="J1276" s="17">
        <v>11.888498820078999</v>
      </c>
      <c r="V1276" s="10">
        <f t="shared" si="20"/>
        <v>-6.38670955309262</v>
      </c>
      <c r="W1276" s="10">
        <f t="shared" si="21"/>
        <v>-9.30452290936512</v>
      </c>
      <c r="X1276" s="10"/>
      <c r="Y1276" s="10"/>
    </row>
    <row r="1277" spans="2:25" ht="12.75" thickBot="1">
      <c r="B1277" s="4">
        <v>1974.07</v>
      </c>
      <c r="C1277" s="7">
        <v>79.31</v>
      </c>
      <c r="D1277" s="7">
        <v>3.53</v>
      </c>
      <c r="E1277" s="7">
        <v>8.86333</v>
      </c>
      <c r="F1277" s="32">
        <v>49.4</v>
      </c>
      <c r="G1277" s="17">
        <v>382.20115131578956</v>
      </c>
      <c r="H1277" s="17">
        <v>17.011348684210525</v>
      </c>
      <c r="I1277" s="17">
        <v>42.713087006578945</v>
      </c>
      <c r="J1277" s="17">
        <v>10.39414180532705</v>
      </c>
      <c r="V1277" s="10">
        <f t="shared" si="20"/>
        <v>-5.45202660672731</v>
      </c>
      <c r="W1277" s="10">
        <f t="shared" si="21"/>
        <v>-8.36983996299981</v>
      </c>
      <c r="X1277" s="10"/>
      <c r="Y1277" s="10"/>
    </row>
    <row r="1278" spans="2:25" ht="12.75" thickBot="1">
      <c r="B1278" s="4">
        <v>1974.08</v>
      </c>
      <c r="C1278" s="7">
        <v>76.03</v>
      </c>
      <c r="D1278" s="7">
        <v>3.56</v>
      </c>
      <c r="E1278" s="7">
        <v>8.98667</v>
      </c>
      <c r="F1278" s="32">
        <v>50</v>
      </c>
      <c r="G1278" s="17">
        <v>361.9978375</v>
      </c>
      <c r="H1278" s="17">
        <v>16.95005</v>
      </c>
      <c r="I1278" s="17">
        <v>42.7877825375</v>
      </c>
      <c r="J1278" s="17">
        <v>9.824195723141196</v>
      </c>
      <c r="V1278" s="10">
        <f t="shared" si="20"/>
        <v>-5.050984974899773</v>
      </c>
      <c r="W1278" s="10">
        <f t="shared" si="21"/>
        <v>-7.968798331172273</v>
      </c>
      <c r="X1278" s="10"/>
      <c r="Y1278" s="10"/>
    </row>
    <row r="1279" spans="2:25" ht="12.75" thickBot="1">
      <c r="B1279" s="4">
        <v>1974.09</v>
      </c>
      <c r="C1279" s="7">
        <v>68.12</v>
      </c>
      <c r="D1279" s="7">
        <v>3.59</v>
      </c>
      <c r="E1279" s="7">
        <v>9.11</v>
      </c>
      <c r="F1279" s="32">
        <v>50.6</v>
      </c>
      <c r="G1279" s="17">
        <v>320.4904644268775</v>
      </c>
      <c r="H1279" s="17">
        <v>16.89020503952569</v>
      </c>
      <c r="I1279" s="17">
        <v>42.86065958498023</v>
      </c>
      <c r="J1279" s="17">
        <v>8.680421305646334</v>
      </c>
      <c r="V1279" s="10">
        <f t="shared" si="20"/>
        <v>-5.0053235657829465</v>
      </c>
      <c r="W1279" s="10">
        <f t="shared" si="21"/>
        <v>-7.923136922055447</v>
      </c>
      <c r="X1279" s="10"/>
      <c r="Y1279" s="10"/>
    </row>
    <row r="1280" spans="2:25" ht="12.75" thickBot="1">
      <c r="B1280" s="4">
        <v>1974.1</v>
      </c>
      <c r="C1280" s="7">
        <v>69.44</v>
      </c>
      <c r="D1280" s="7">
        <v>3.59333</v>
      </c>
      <c r="E1280" s="7">
        <v>9.03667</v>
      </c>
      <c r="F1280" s="32">
        <v>51.1</v>
      </c>
      <c r="G1280" s="17">
        <v>323.50410958904104</v>
      </c>
      <c r="H1280" s="17">
        <v>16.74045250733855</v>
      </c>
      <c r="I1280" s="17">
        <v>42.09965267857143</v>
      </c>
      <c r="J1280" s="17">
        <v>8.744983833809583</v>
      </c>
      <c r="V1280" s="10">
        <f t="shared" si="20"/>
        <v>-4.947913837143091</v>
      </c>
      <c r="W1280" s="10">
        <f t="shared" si="21"/>
        <v>-7.865727193415591</v>
      </c>
      <c r="X1280" s="10"/>
      <c r="Y1280" s="10"/>
    </row>
    <row r="1281" spans="2:25" ht="12.75" thickBot="1">
      <c r="B1281" s="4">
        <v>1974.11</v>
      </c>
      <c r="C1281" s="7">
        <v>71.74</v>
      </c>
      <c r="D1281" s="7">
        <v>3.59667</v>
      </c>
      <c r="E1281" s="7">
        <v>8.96333</v>
      </c>
      <c r="F1281" s="32">
        <v>51.5</v>
      </c>
      <c r="G1281" s="17">
        <v>331.62337378640774</v>
      </c>
      <c r="H1281" s="17">
        <v>16.6258689684466</v>
      </c>
      <c r="I1281" s="17">
        <v>41.43364559466019</v>
      </c>
      <c r="J1281" s="17">
        <v>8.948984512755606</v>
      </c>
      <c r="V1281" s="10">
        <f t="shared" si="20"/>
        <v>-5.105024383740037</v>
      </c>
      <c r="W1281" s="10">
        <f t="shared" si="21"/>
        <v>-8.022837740012537</v>
      </c>
      <c r="X1281" s="10"/>
      <c r="Y1281" s="10"/>
    </row>
    <row r="1282" spans="2:25" ht="12.75" thickBot="1">
      <c r="B1282" s="4">
        <v>1974.12</v>
      </c>
      <c r="C1282" s="7">
        <v>67.07</v>
      </c>
      <c r="D1282" s="7">
        <v>3.6</v>
      </c>
      <c r="E1282" s="7">
        <v>8.89</v>
      </c>
      <c r="F1282" s="32">
        <v>51.9</v>
      </c>
      <c r="G1282" s="17">
        <v>307.6464715799614</v>
      </c>
      <c r="H1282" s="17">
        <v>16.51300578034682</v>
      </c>
      <c r="I1282" s="17">
        <v>40.777950385356455</v>
      </c>
      <c r="J1282" s="17">
        <v>8.28906005592308</v>
      </c>
      <c r="V1282" s="10">
        <f t="shared" si="20"/>
        <v>-5.093236337932357</v>
      </c>
      <c r="W1282" s="10">
        <f t="shared" si="21"/>
        <v>-8.011049694204857</v>
      </c>
      <c r="X1282" s="10"/>
      <c r="Y1282" s="10"/>
    </row>
    <row r="1283" spans="2:25" ht="12.75" thickBot="1">
      <c r="B1283" s="4">
        <v>1975.01</v>
      </c>
      <c r="C1283" s="7">
        <v>72.56</v>
      </c>
      <c r="D1283" s="7">
        <v>3.62333</v>
      </c>
      <c r="E1283" s="7">
        <v>8.74333</v>
      </c>
      <c r="F1283" s="32">
        <v>52.1</v>
      </c>
      <c r="G1283" s="17">
        <v>331.551151631478</v>
      </c>
      <c r="H1283" s="17">
        <v>16.55621877399232</v>
      </c>
      <c r="I1283" s="17">
        <v>39.95122837092131</v>
      </c>
      <c r="J1283" s="17">
        <v>8.920995508404252</v>
      </c>
      <c r="V1283" s="10">
        <f t="shared" si="20"/>
        <v>-4.879587480659552</v>
      </c>
      <c r="W1283" s="10">
        <f t="shared" si="21"/>
        <v>-7.797400836932052</v>
      </c>
      <c r="X1283" s="10"/>
      <c r="Y1283" s="10"/>
    </row>
    <row r="1284" spans="2:25" ht="12.75" thickBot="1">
      <c r="B1284" s="4">
        <v>1975.02</v>
      </c>
      <c r="C1284" s="7">
        <v>80.1</v>
      </c>
      <c r="D1284" s="7">
        <v>3.64667</v>
      </c>
      <c r="E1284" s="7">
        <v>8.59667</v>
      </c>
      <c r="F1284" s="32">
        <v>52.5</v>
      </c>
      <c r="G1284" s="17">
        <v>363.2153571428571</v>
      </c>
      <c r="H1284" s="17">
        <v>16.53591194047619</v>
      </c>
      <c r="I1284" s="17">
        <v>38.98180479761905</v>
      </c>
      <c r="J1284" s="17">
        <v>9.76224671616647</v>
      </c>
      <c r="V1284" s="10">
        <f t="shared" si="20"/>
        <v>-5.039091966840214</v>
      </c>
      <c r="W1284" s="10">
        <f t="shared" si="21"/>
        <v>-7.956905323112714</v>
      </c>
      <c r="X1284" s="10"/>
      <c r="Y1284" s="10"/>
    </row>
    <row r="1285" spans="2:25" ht="12.75" thickBot="1">
      <c r="B1285" s="4">
        <v>1975.03</v>
      </c>
      <c r="C1285" s="7">
        <v>83.78</v>
      </c>
      <c r="D1285" s="7">
        <v>3.67</v>
      </c>
      <c r="E1285" s="7">
        <v>8.45</v>
      </c>
      <c r="F1285" s="32">
        <v>52.7</v>
      </c>
      <c r="G1285" s="17">
        <v>378.4606499051233</v>
      </c>
      <c r="H1285" s="17">
        <v>16.57854601518026</v>
      </c>
      <c r="I1285" s="17">
        <v>38.171311669829215</v>
      </c>
      <c r="J1285" s="17">
        <v>10.163796767444035</v>
      </c>
      <c r="V1285" s="10">
        <f t="shared" si="20"/>
        <v>-4.831087019809672</v>
      </c>
      <c r="W1285" s="10">
        <f t="shared" si="21"/>
        <v>-7.748900376082172</v>
      </c>
      <c r="X1285" s="10"/>
      <c r="Y1285" s="10"/>
    </row>
    <row r="1286" spans="2:25" ht="12.75" thickBot="1">
      <c r="B1286" s="4">
        <v>1975.04</v>
      </c>
      <c r="C1286" s="7">
        <v>84.72</v>
      </c>
      <c r="D1286" s="7">
        <v>3.68333</v>
      </c>
      <c r="E1286" s="7">
        <v>8.28667</v>
      </c>
      <c r="F1286" s="32">
        <v>52.9</v>
      </c>
      <c r="G1286" s="17">
        <v>381.2600189035917</v>
      </c>
      <c r="H1286" s="17">
        <v>16.575855352079397</v>
      </c>
      <c r="I1286" s="17">
        <v>37.29197309782609</v>
      </c>
      <c r="J1286" s="17">
        <v>10.233076136605918</v>
      </c>
      <c r="V1286" s="10">
        <f t="shared" si="20"/>
        <v>-5.291381833032764</v>
      </c>
      <c r="W1286" s="10">
        <f t="shared" si="21"/>
        <v>-8.209195189305264</v>
      </c>
      <c r="X1286" s="10"/>
      <c r="Y1286" s="10"/>
    </row>
    <row r="1287" spans="2:25" ht="12.75" thickBot="1">
      <c r="B1287" s="4">
        <v>1975.05</v>
      </c>
      <c r="C1287" s="7">
        <v>90.1</v>
      </c>
      <c r="D1287" s="7">
        <v>3.69667</v>
      </c>
      <c r="E1287" s="7">
        <v>8.12333</v>
      </c>
      <c r="F1287" s="32">
        <v>53.2</v>
      </c>
      <c r="G1287" s="17">
        <v>403.18479793233075</v>
      </c>
      <c r="H1287" s="17">
        <v>16.542077102913535</v>
      </c>
      <c r="I1287" s="17">
        <v>36.350756543703</v>
      </c>
      <c r="J1287" s="17">
        <v>10.818139119335807</v>
      </c>
      <c r="V1287" s="10">
        <f t="shared" si="20"/>
        <v>-5.3882221088415</v>
      </c>
      <c r="W1287" s="10">
        <f t="shared" si="21"/>
        <v>-8.306035465114</v>
      </c>
      <c r="X1287" s="10"/>
      <c r="Y1287" s="10"/>
    </row>
    <row r="1288" spans="2:25" ht="12.75" thickBot="1">
      <c r="B1288" s="4">
        <v>1975.06</v>
      </c>
      <c r="C1288" s="7">
        <v>92.4</v>
      </c>
      <c r="D1288" s="7">
        <v>3.71</v>
      </c>
      <c r="E1288" s="7">
        <v>7.96</v>
      </c>
      <c r="F1288" s="32">
        <v>53.6</v>
      </c>
      <c r="G1288" s="17">
        <v>410.3913246268657</v>
      </c>
      <c r="H1288" s="17">
        <v>16.47783348880597</v>
      </c>
      <c r="I1288" s="17">
        <v>35.354057835820896</v>
      </c>
      <c r="J1288" s="17">
        <v>11.011354609247665</v>
      </c>
      <c r="V1288" s="10">
        <f t="shared" si="20"/>
        <v>-5.039488242766522</v>
      </c>
      <c r="W1288" s="10">
        <f t="shared" si="21"/>
        <v>-7.957301599039022</v>
      </c>
      <c r="X1288" s="10"/>
      <c r="Y1288" s="10"/>
    </row>
    <row r="1289" spans="2:25" ht="12.75" thickBot="1">
      <c r="B1289" s="4">
        <v>1975.07</v>
      </c>
      <c r="C1289" s="7">
        <v>92.49</v>
      </c>
      <c r="D1289" s="7">
        <v>3.71</v>
      </c>
      <c r="E1289" s="7">
        <v>7.89333</v>
      </c>
      <c r="F1289" s="32">
        <v>54.2</v>
      </c>
      <c r="G1289" s="17">
        <v>406.2435539667896</v>
      </c>
      <c r="H1289" s="17">
        <v>16.29542204797048</v>
      </c>
      <c r="I1289" s="17">
        <v>34.669850057656824</v>
      </c>
      <c r="J1289" s="17">
        <v>10.902767048238578</v>
      </c>
      <c r="V1289" s="10">
        <f t="shared" si="20"/>
        <v>-5.199116622561906</v>
      </c>
      <c r="W1289" s="10">
        <f t="shared" si="21"/>
        <v>-8.116929978834406</v>
      </c>
      <c r="X1289" s="10"/>
      <c r="Y1289" s="10"/>
    </row>
    <row r="1290" spans="2:25" ht="12.75" thickBot="1">
      <c r="B1290" s="4">
        <v>1975.08</v>
      </c>
      <c r="C1290" s="7">
        <v>85.71</v>
      </c>
      <c r="D1290" s="7">
        <v>3.71</v>
      </c>
      <c r="E1290" s="7">
        <v>7.82667</v>
      </c>
      <c r="F1290" s="32">
        <v>54.3</v>
      </c>
      <c r="G1290" s="17">
        <v>375.77047651933697</v>
      </c>
      <c r="H1290" s="17">
        <v>16.265412062615102</v>
      </c>
      <c r="I1290" s="17">
        <v>34.313750034530386</v>
      </c>
      <c r="J1290" s="17">
        <v>10.089769593328016</v>
      </c>
      <c r="V1290" s="10">
        <f t="shared" si="20"/>
        <v>-5.622236115126684</v>
      </c>
      <c r="W1290" s="10">
        <f t="shared" si="21"/>
        <v>-8.540049471399184</v>
      </c>
      <c r="X1290" s="10"/>
      <c r="Y1290" s="10"/>
    </row>
    <row r="1291" spans="2:25" ht="12.75" thickBot="1">
      <c r="B1291" s="4">
        <v>1975.09</v>
      </c>
      <c r="C1291" s="7">
        <v>84.67</v>
      </c>
      <c r="D1291" s="7">
        <v>3.71</v>
      </c>
      <c r="E1291" s="7">
        <v>7.76</v>
      </c>
      <c r="F1291" s="32">
        <v>54.6</v>
      </c>
      <c r="G1291" s="17">
        <v>369.17127976190477</v>
      </c>
      <c r="H1291" s="17">
        <v>16.176041666666666</v>
      </c>
      <c r="I1291" s="17">
        <v>33.83452380952381</v>
      </c>
      <c r="J1291" s="17">
        <v>9.918905356559423</v>
      </c>
      <c r="V1291" s="10">
        <f t="shared" si="20"/>
        <v>-5.741331457686723</v>
      </c>
      <c r="W1291" s="10">
        <f t="shared" si="21"/>
        <v>-8.659144813959223</v>
      </c>
      <c r="X1291" s="10"/>
      <c r="Y1291" s="10"/>
    </row>
    <row r="1292" spans="2:25" ht="12.75" thickBot="1">
      <c r="B1292" s="4">
        <v>1975.1</v>
      </c>
      <c r="C1292" s="7">
        <v>88.57</v>
      </c>
      <c r="D1292" s="7">
        <v>3.7</v>
      </c>
      <c r="E1292" s="7">
        <v>7.82667</v>
      </c>
      <c r="F1292" s="32">
        <v>54.9</v>
      </c>
      <c r="G1292" s="17">
        <v>384.06549408014564</v>
      </c>
      <c r="H1292" s="17">
        <v>16.04428506375228</v>
      </c>
      <c r="I1292" s="17">
        <v>33.93873637295082</v>
      </c>
      <c r="J1292" s="17">
        <v>10.327599777501112</v>
      </c>
      <c r="V1292" s="10">
        <f t="shared" si="20"/>
        <v>-6.0010405602081</v>
      </c>
      <c r="W1292" s="10">
        <f t="shared" si="21"/>
        <v>-8.9188539164806</v>
      </c>
      <c r="X1292" s="10"/>
      <c r="Y1292" s="10"/>
    </row>
    <row r="1293" spans="2:25" ht="12.75" thickBot="1">
      <c r="B1293" s="4">
        <v>1975.11</v>
      </c>
      <c r="C1293" s="7">
        <v>90.07</v>
      </c>
      <c r="D1293" s="7">
        <v>3.69</v>
      </c>
      <c r="E1293" s="7">
        <v>7.89333</v>
      </c>
      <c r="F1293" s="32">
        <v>55.3</v>
      </c>
      <c r="G1293" s="17">
        <v>387.7448349909584</v>
      </c>
      <c r="H1293" s="17">
        <v>15.885183092224231</v>
      </c>
      <c r="I1293" s="17">
        <v>33.98021470388789</v>
      </c>
      <c r="J1293" s="17">
        <v>10.435859457947897</v>
      </c>
      <c r="V1293" s="10">
        <f t="shared" si="20"/>
        <v>-6.088591275792465</v>
      </c>
      <c r="W1293" s="10">
        <f t="shared" si="21"/>
        <v>-9.006404632064966</v>
      </c>
      <c r="X1293" s="10"/>
      <c r="Y1293" s="10"/>
    </row>
    <row r="1294" spans="2:25" ht="12.75" thickBot="1">
      <c r="B1294" s="4">
        <v>1975.12</v>
      </c>
      <c r="C1294" s="7">
        <v>88.7</v>
      </c>
      <c r="D1294" s="7">
        <v>3.68</v>
      </c>
      <c r="E1294" s="7">
        <v>7.96</v>
      </c>
      <c r="F1294" s="32">
        <v>55.5</v>
      </c>
      <c r="G1294" s="17">
        <v>380.4710585585585</v>
      </c>
      <c r="H1294" s="17">
        <v>15.785045045045045</v>
      </c>
      <c r="I1294" s="17">
        <v>34.14373873873874</v>
      </c>
      <c r="J1294" s="17">
        <v>10.250368416256839</v>
      </c>
      <c r="V1294" s="10">
        <f t="shared" si="20"/>
        <v>-6.107054010258702</v>
      </c>
      <c r="W1294" s="10">
        <f t="shared" si="21"/>
        <v>-9.024867366531202</v>
      </c>
      <c r="X1294" s="10"/>
      <c r="Y1294" s="10"/>
    </row>
    <row r="1295" spans="2:25" ht="12.75" thickBot="1">
      <c r="B1295" s="4">
        <v>1976.01</v>
      </c>
      <c r="C1295" s="7">
        <v>96.86</v>
      </c>
      <c r="D1295" s="7">
        <v>3.68333</v>
      </c>
      <c r="E1295" s="7">
        <v>8.19333</v>
      </c>
      <c r="F1295" s="32">
        <v>55.6</v>
      </c>
      <c r="G1295" s="17">
        <v>414.72542715827336</v>
      </c>
      <c r="H1295" s="17">
        <v>15.77091273606115</v>
      </c>
      <c r="I1295" s="17">
        <v>35.08137811375899</v>
      </c>
      <c r="J1295" s="17">
        <v>11.185051362622149</v>
      </c>
      <c r="V1295" s="10">
        <f t="shared" si="20"/>
        <v>-6.069385521574054</v>
      </c>
      <c r="W1295" s="10">
        <f t="shared" si="21"/>
        <v>-8.987198877846554</v>
      </c>
      <c r="X1295" s="10"/>
      <c r="Y1295" s="10"/>
    </row>
    <row r="1296" spans="2:25" ht="12.75" thickBot="1">
      <c r="B1296" s="4">
        <v>1976.02</v>
      </c>
      <c r="C1296" s="7">
        <v>100.6</v>
      </c>
      <c r="D1296" s="7">
        <v>3.68667</v>
      </c>
      <c r="E1296" s="7">
        <v>8.42667</v>
      </c>
      <c r="F1296" s="32">
        <v>55.8</v>
      </c>
      <c r="G1296" s="17">
        <v>429.19511648745515</v>
      </c>
      <c r="H1296" s="17">
        <v>15.728635786290322</v>
      </c>
      <c r="I1296" s="17">
        <v>35.95114922715054</v>
      </c>
      <c r="J1296" s="17">
        <v>11.586092994449686</v>
      </c>
      <c r="V1296" s="10">
        <f t="shared" si="20"/>
        <v>-6.368692302638463</v>
      </c>
      <c r="W1296" s="10">
        <f t="shared" si="21"/>
        <v>-9.286505658910963</v>
      </c>
      <c r="X1296" s="10"/>
      <c r="Y1296" s="10"/>
    </row>
    <row r="1297" spans="2:25" ht="12.75" thickBot="1">
      <c r="B1297" s="4">
        <v>1976.03</v>
      </c>
      <c r="C1297" s="7">
        <v>101.1</v>
      </c>
      <c r="D1297" s="7">
        <v>3.69</v>
      </c>
      <c r="E1297" s="7">
        <v>8.66</v>
      </c>
      <c r="F1297" s="32">
        <v>55.9</v>
      </c>
      <c r="G1297" s="17">
        <v>430.5566860465116</v>
      </c>
      <c r="H1297" s="17">
        <v>15.71468023255814</v>
      </c>
      <c r="I1297" s="17">
        <v>36.880523255813955</v>
      </c>
      <c r="J1297" s="17">
        <v>11.631754403566513</v>
      </c>
      <c r="V1297" s="10">
        <f aca="true" t="shared" si="22" ref="V1297:V1360">J1315-$O$3</f>
        <v>-6.569335149278759</v>
      </c>
      <c r="W1297" s="10">
        <f t="shared" si="21"/>
        <v>-9.487148505551259</v>
      </c>
      <c r="X1297" s="10"/>
      <c r="Y1297" s="10"/>
    </row>
    <row r="1298" spans="2:25" ht="12.75" thickBot="1">
      <c r="B1298" s="4">
        <v>1976.04</v>
      </c>
      <c r="C1298" s="7">
        <v>101.9</v>
      </c>
      <c r="D1298" s="7">
        <v>3.71333</v>
      </c>
      <c r="E1298" s="7">
        <v>8.85667</v>
      </c>
      <c r="F1298" s="32">
        <v>56.1</v>
      </c>
      <c r="G1298" s="17">
        <v>432.41655525846704</v>
      </c>
      <c r="H1298" s="17">
        <v>15.757658166221033</v>
      </c>
      <c r="I1298" s="17">
        <v>37.58361857174688</v>
      </c>
      <c r="J1298" s="17">
        <v>11.689164132206368</v>
      </c>
      <c r="V1298" s="10">
        <f t="shared" si="22"/>
        <v>-6.870411669792913</v>
      </c>
      <c r="W1298" s="10">
        <f t="shared" si="21"/>
        <v>-9.788225026065414</v>
      </c>
      <c r="X1298" s="10"/>
      <c r="Y1298" s="10"/>
    </row>
    <row r="1299" spans="2:25" ht="12.75" thickBot="1">
      <c r="B1299" s="4">
        <v>1976.05</v>
      </c>
      <c r="C1299" s="7">
        <v>101.2</v>
      </c>
      <c r="D1299" s="7">
        <v>3.73667</v>
      </c>
      <c r="E1299" s="7">
        <v>9.05333</v>
      </c>
      <c r="F1299" s="32">
        <v>56.5</v>
      </c>
      <c r="G1299" s="17">
        <v>426.40575221238936</v>
      </c>
      <c r="H1299" s="17">
        <v>15.744442511061946</v>
      </c>
      <c r="I1299" s="17">
        <v>38.1461658960177</v>
      </c>
      <c r="J1299" s="17">
        <v>11.532053585609422</v>
      </c>
      <c r="V1299" s="10">
        <f t="shared" si="22"/>
        <v>-6.870777985689259</v>
      </c>
      <c r="W1299" s="10">
        <f t="shared" si="21"/>
        <v>-9.788591341961759</v>
      </c>
      <c r="X1299" s="10"/>
      <c r="Y1299" s="10"/>
    </row>
    <row r="1300" spans="2:25" ht="12.75" thickBot="1">
      <c r="B1300" s="4">
        <v>1976.06</v>
      </c>
      <c r="C1300" s="7">
        <v>101.8</v>
      </c>
      <c r="D1300" s="7">
        <v>3.76</v>
      </c>
      <c r="E1300" s="7">
        <v>9.25</v>
      </c>
      <c r="F1300" s="32">
        <v>56.8</v>
      </c>
      <c r="G1300" s="17">
        <v>426.6683538732395</v>
      </c>
      <c r="H1300" s="17">
        <v>15.759066901408449</v>
      </c>
      <c r="I1300" s="17">
        <v>38.768981073943664</v>
      </c>
      <c r="J1300" s="17">
        <v>11.543841631417102</v>
      </c>
      <c r="V1300" s="10">
        <f t="shared" si="22"/>
        <v>-6.958811386813537</v>
      </c>
      <c r="W1300" s="10">
        <f t="shared" si="21"/>
        <v>-9.876624743086037</v>
      </c>
      <c r="X1300" s="10"/>
      <c r="Y1300" s="10"/>
    </row>
    <row r="1301" spans="2:25" ht="12.75" thickBot="1">
      <c r="B1301" s="4">
        <v>1976.07</v>
      </c>
      <c r="C1301" s="7">
        <v>104.2</v>
      </c>
      <c r="D1301" s="7">
        <v>3.79</v>
      </c>
      <c r="E1301" s="7">
        <v>9.35</v>
      </c>
      <c r="F1301" s="32">
        <v>57.1</v>
      </c>
      <c r="G1301" s="17">
        <v>434.43279334500875</v>
      </c>
      <c r="H1301" s="17">
        <v>15.801346322241681</v>
      </c>
      <c r="I1301" s="17">
        <v>38.98221322241681</v>
      </c>
      <c r="J1301" s="17">
        <v>11.757490488689907</v>
      </c>
      <c r="V1301" s="10">
        <f t="shared" si="22"/>
        <v>-7.395615708414766</v>
      </c>
      <c r="W1301" s="10">
        <f t="shared" si="21"/>
        <v>-10.313429064687266</v>
      </c>
      <c r="X1301" s="10"/>
      <c r="Y1301" s="10"/>
    </row>
    <row r="1302" spans="2:25" ht="12.75" thickBot="1">
      <c r="B1302" s="4">
        <v>1976.08</v>
      </c>
      <c r="C1302" s="7">
        <v>103.3</v>
      </c>
      <c r="D1302" s="7">
        <v>3.82</v>
      </c>
      <c r="E1302" s="7">
        <v>9.45</v>
      </c>
      <c r="F1302" s="32">
        <v>57.4</v>
      </c>
      <c r="G1302" s="17">
        <v>428.4295513937282</v>
      </c>
      <c r="H1302" s="17">
        <v>15.843183797909408</v>
      </c>
      <c r="I1302" s="17">
        <v>39.19321646341463</v>
      </c>
      <c r="J1302" s="17">
        <v>11.597986002509245</v>
      </c>
      <c r="V1302" s="10">
        <f t="shared" si="22"/>
        <v>-7.591814398644718</v>
      </c>
      <c r="W1302" s="10">
        <f t="shared" si="21"/>
        <v>-10.509627754917219</v>
      </c>
      <c r="X1302" s="10"/>
      <c r="Y1302" s="10"/>
    </row>
    <row r="1303" spans="2:25" ht="12.75" thickBot="1">
      <c r="B1303" s="4">
        <v>1976.09</v>
      </c>
      <c r="C1303" s="7">
        <v>105.5</v>
      </c>
      <c r="D1303" s="7">
        <v>3.85</v>
      </c>
      <c r="E1303" s="7">
        <v>9.55</v>
      </c>
      <c r="F1303" s="32">
        <v>57.6</v>
      </c>
      <c r="G1303" s="17">
        <v>436.03461371527777</v>
      </c>
      <c r="H1303" s="17">
        <v>15.912163628472221</v>
      </c>
      <c r="I1303" s="17">
        <v>39.47043185763889</v>
      </c>
      <c r="J1303" s="17">
        <v>11.805990949539787</v>
      </c>
      <c r="V1303" s="10">
        <f t="shared" si="22"/>
        <v>-7.686657891715566</v>
      </c>
      <c r="W1303" s="10">
        <f t="shared" si="21"/>
        <v>-10.604471247988066</v>
      </c>
      <c r="X1303" s="10"/>
      <c r="Y1303" s="10"/>
    </row>
    <row r="1304" spans="2:25" ht="12.75" thickBot="1">
      <c r="B1304" s="4">
        <v>1976.1</v>
      </c>
      <c r="C1304" s="7">
        <v>101.9</v>
      </c>
      <c r="D1304" s="7">
        <v>3.91667</v>
      </c>
      <c r="E1304" s="7">
        <v>9.67</v>
      </c>
      <c r="F1304" s="32">
        <v>57.9</v>
      </c>
      <c r="G1304" s="17">
        <v>418.97355354058726</v>
      </c>
      <c r="H1304" s="17">
        <v>16.1038385470639</v>
      </c>
      <c r="I1304" s="17">
        <v>39.75931563039724</v>
      </c>
      <c r="J1304" s="17">
        <v>11.345696136316695</v>
      </c>
      <c r="V1304" s="10">
        <f t="shared" si="22"/>
        <v>-7.374489248482615</v>
      </c>
      <c r="W1304" s="10">
        <f t="shared" si="21"/>
        <v>-10.292302604755115</v>
      </c>
      <c r="X1304" s="10"/>
      <c r="Y1304" s="10"/>
    </row>
    <row r="1305" spans="2:25" ht="12.75" thickBot="1">
      <c r="B1305" s="4">
        <v>1976.11</v>
      </c>
      <c r="C1305" s="7">
        <v>101.2</v>
      </c>
      <c r="D1305" s="7">
        <v>3.98333</v>
      </c>
      <c r="E1305" s="7">
        <v>9.79</v>
      </c>
      <c r="F1305" s="32">
        <v>58</v>
      </c>
      <c r="G1305" s="17">
        <v>415.3780172413793</v>
      </c>
      <c r="H1305" s="17">
        <v>16.349681002155172</v>
      </c>
      <c r="I1305" s="17">
        <v>40.183308189655165</v>
      </c>
      <c r="J1305" s="17">
        <v>11.248855860507959</v>
      </c>
      <c r="V1305" s="10">
        <f t="shared" si="22"/>
        <v>-7.0021672407510085</v>
      </c>
      <c r="W1305" s="10">
        <f t="shared" si="21"/>
        <v>-9.919980597023509</v>
      </c>
      <c r="X1305" s="10"/>
      <c r="Y1305" s="10"/>
    </row>
    <row r="1306" spans="2:25" ht="12.75" thickBot="1">
      <c r="B1306" s="4">
        <v>1976.12</v>
      </c>
      <c r="C1306" s="7">
        <v>104.7</v>
      </c>
      <c r="D1306" s="7">
        <v>4.05</v>
      </c>
      <c r="E1306" s="7">
        <v>9.91</v>
      </c>
      <c r="F1306" s="32">
        <v>58.2</v>
      </c>
      <c r="G1306" s="17">
        <v>428.267074742268</v>
      </c>
      <c r="H1306" s="17">
        <v>16.566204896907216</v>
      </c>
      <c r="I1306" s="17">
        <v>40.53607173539519</v>
      </c>
      <c r="J1306" s="17">
        <v>11.597589726582937</v>
      </c>
      <c r="V1306" s="10">
        <f t="shared" si="22"/>
        <v>-7.08739898830772</v>
      </c>
      <c r="W1306" s="10">
        <f t="shared" si="21"/>
        <v>-10.00521234458022</v>
      </c>
      <c r="X1306" s="10"/>
      <c r="Y1306" s="10"/>
    </row>
    <row r="1307" spans="2:25" ht="12.75" thickBot="1">
      <c r="B1307" s="4">
        <v>1977.01</v>
      </c>
      <c r="C1307" s="7">
        <v>103.8</v>
      </c>
      <c r="D1307" s="7">
        <v>4.09667</v>
      </c>
      <c r="E1307" s="7">
        <v>9.96667</v>
      </c>
      <c r="F1307" s="32">
        <v>58.5</v>
      </c>
      <c r="G1307" s="17">
        <v>422.40833333333336</v>
      </c>
      <c r="H1307" s="17">
        <v>16.67117097222222</v>
      </c>
      <c r="I1307" s="17">
        <v>40.558809861111115</v>
      </c>
      <c r="J1307" s="17">
        <v>11.437961346787553</v>
      </c>
      <c r="V1307" s="10">
        <f t="shared" si="22"/>
        <v>-7.211553921562102</v>
      </c>
      <c r="W1307" s="10">
        <f t="shared" si="21"/>
        <v>-10.129367277834602</v>
      </c>
      <c r="X1307" s="10"/>
      <c r="Y1307" s="10"/>
    </row>
    <row r="1308" spans="2:25" ht="12.75" thickBot="1">
      <c r="B1308" s="4">
        <v>1977.02</v>
      </c>
      <c r="C1308" s="7">
        <v>101</v>
      </c>
      <c r="D1308" s="7">
        <v>4.14333</v>
      </c>
      <c r="E1308" s="7">
        <v>10.0233</v>
      </c>
      <c r="F1308" s="32">
        <v>59.1</v>
      </c>
      <c r="G1308" s="17">
        <v>406.84115905245346</v>
      </c>
      <c r="H1308" s="17">
        <v>16.68987306472081</v>
      </c>
      <c r="I1308" s="17">
        <v>40.37515831218274</v>
      </c>
      <c r="J1308" s="17">
        <v>11.014841854222775</v>
      </c>
      <c r="V1308" s="10">
        <f t="shared" si="22"/>
        <v>-6.613107115345709</v>
      </c>
      <c r="W1308" s="10">
        <f t="shared" si="21"/>
        <v>-9.53092047161821</v>
      </c>
      <c r="X1308" s="10"/>
      <c r="Y1308" s="10"/>
    </row>
    <row r="1309" spans="2:25" ht="12.75" thickBot="1">
      <c r="B1309" s="4">
        <v>1977.03</v>
      </c>
      <c r="C1309" s="7">
        <v>100.6</v>
      </c>
      <c r="D1309" s="7">
        <v>4.19</v>
      </c>
      <c r="E1309" s="7">
        <v>10.08</v>
      </c>
      <c r="F1309" s="32">
        <v>59.5</v>
      </c>
      <c r="G1309" s="17">
        <v>402.5056722689075</v>
      </c>
      <c r="H1309" s="17">
        <v>16.764401260504204</v>
      </c>
      <c r="I1309" s="17">
        <v>40.330588235294115</v>
      </c>
      <c r="J1309" s="17">
        <v>10.895746511662736</v>
      </c>
      <c r="V1309" s="10">
        <f t="shared" si="22"/>
        <v>-6.695190496345052</v>
      </c>
      <c r="W1309" s="10">
        <f t="shared" si="21"/>
        <v>-9.613003852617553</v>
      </c>
      <c r="X1309" s="10"/>
      <c r="Y1309" s="10"/>
    </row>
    <row r="1310" spans="2:25" ht="12.75" thickBot="1">
      <c r="B1310" s="4">
        <v>1977.04</v>
      </c>
      <c r="C1310" s="7">
        <v>99.05</v>
      </c>
      <c r="D1310" s="7">
        <v>4.24667</v>
      </c>
      <c r="E1310" s="7">
        <v>10.1933</v>
      </c>
      <c r="F1310" s="32">
        <v>60</v>
      </c>
      <c r="G1310" s="17">
        <v>393.0015104166667</v>
      </c>
      <c r="H1310" s="17">
        <v>16.849547947916665</v>
      </c>
      <c r="I1310" s="17">
        <v>40.444041354166664</v>
      </c>
      <c r="J1310" s="17">
        <v>10.636037409141359</v>
      </c>
      <c r="V1310" s="10">
        <f t="shared" si="22"/>
        <v>-7.103469611140628</v>
      </c>
      <c r="W1310" s="10">
        <f t="shared" si="21"/>
        <v>-10.021282967413129</v>
      </c>
      <c r="X1310" s="10"/>
      <c r="Y1310" s="10"/>
    </row>
    <row r="1311" spans="2:25" ht="12.75" thickBot="1">
      <c r="B1311" s="4">
        <v>1977.05</v>
      </c>
      <c r="C1311" s="7">
        <v>98.76</v>
      </c>
      <c r="D1311" s="7">
        <v>4.30333</v>
      </c>
      <c r="E1311" s="7">
        <v>10.3067</v>
      </c>
      <c r="F1311" s="32">
        <v>60.3</v>
      </c>
      <c r="G1311" s="17">
        <v>389.901368159204</v>
      </c>
      <c r="H1311" s="17">
        <v>16.98941124585406</v>
      </c>
      <c r="I1311" s="17">
        <v>40.69052684494196</v>
      </c>
      <c r="J1311" s="17">
        <v>10.548486693556994</v>
      </c>
      <c r="V1311" s="10">
        <f t="shared" si="22"/>
        <v>-7.70865906705631</v>
      </c>
      <c r="W1311" s="10">
        <f t="shared" si="21"/>
        <v>-10.62647242332881</v>
      </c>
      <c r="X1311" s="10"/>
      <c r="Y1311" s="10"/>
    </row>
    <row r="1312" spans="2:25" ht="12.75" thickBot="1">
      <c r="B1312" s="4">
        <v>1977.06</v>
      </c>
      <c r="C1312" s="7">
        <v>99.29</v>
      </c>
      <c r="D1312" s="7">
        <v>4.36</v>
      </c>
      <c r="E1312" s="7">
        <v>10.42</v>
      </c>
      <c r="F1312" s="32">
        <v>60.7</v>
      </c>
      <c r="G1312" s="17">
        <v>389.41063632619444</v>
      </c>
      <c r="H1312" s="17">
        <v>17.099711696869853</v>
      </c>
      <c r="I1312" s="17">
        <v>40.86674217462932</v>
      </c>
      <c r="J1312" s="17">
        <v>10.530023959090757</v>
      </c>
      <c r="V1312" s="10">
        <f t="shared" si="22"/>
        <v>-7.62513615021563</v>
      </c>
      <c r="W1312" s="10">
        <f t="shared" si="21"/>
        <v>-10.54294950648813</v>
      </c>
      <c r="X1312" s="10"/>
      <c r="Y1312" s="10"/>
    </row>
    <row r="1313" spans="2:25" ht="12.75" thickBot="1">
      <c r="B1313" s="4">
        <v>1977.07</v>
      </c>
      <c r="C1313" s="7">
        <v>100.2</v>
      </c>
      <c r="D1313" s="7">
        <v>4.40667</v>
      </c>
      <c r="E1313" s="7">
        <v>10.5167</v>
      </c>
      <c r="F1313" s="32">
        <v>61</v>
      </c>
      <c r="G1313" s="17">
        <v>391.0469262295082</v>
      </c>
      <c r="H1313" s="17">
        <v>17.197752079918033</v>
      </c>
      <c r="I1313" s="17">
        <v>41.04314579918033</v>
      </c>
      <c r="J1313" s="17">
        <v>10.567692447775405</v>
      </c>
      <c r="V1313" s="10">
        <f t="shared" si="22"/>
        <v>-7.379441050209486</v>
      </c>
      <c r="W1313" s="10">
        <f t="shared" si="21"/>
        <v>-10.297254406481986</v>
      </c>
      <c r="X1313" s="10"/>
      <c r="Y1313" s="10"/>
    </row>
    <row r="1314" spans="2:25" ht="12.75" thickBot="1">
      <c r="B1314" s="4">
        <v>1977.08</v>
      </c>
      <c r="C1314" s="7">
        <v>97.75</v>
      </c>
      <c r="D1314" s="7">
        <v>4.45333</v>
      </c>
      <c r="E1314" s="7">
        <v>10.6133</v>
      </c>
      <c r="F1314" s="32">
        <v>61.2</v>
      </c>
      <c r="G1314" s="17">
        <v>380.23871527777777</v>
      </c>
      <c r="H1314" s="17">
        <v>17.32305348243464</v>
      </c>
      <c r="I1314" s="17">
        <v>41.284783190359484</v>
      </c>
      <c r="J1314" s="17">
        <v>10.268385666710996</v>
      </c>
      <c r="V1314" s="10">
        <f t="shared" si="22"/>
        <v>-7.633337598303827</v>
      </c>
      <c r="W1314" s="10">
        <f t="shared" si="21"/>
        <v>-10.551150954576327</v>
      </c>
      <c r="X1314" s="10"/>
      <c r="Y1314" s="10"/>
    </row>
    <row r="1315" spans="2:25" ht="12.75" thickBot="1">
      <c r="B1315" s="4">
        <v>1977.09</v>
      </c>
      <c r="C1315" s="7">
        <v>96.23</v>
      </c>
      <c r="D1315" s="7">
        <v>4.5</v>
      </c>
      <c r="E1315" s="7">
        <v>10.71</v>
      </c>
      <c r="F1315" s="32">
        <v>61.4</v>
      </c>
      <c r="G1315" s="17">
        <v>373.10674877850164</v>
      </c>
      <c r="H1315" s="17">
        <v>17.447577361563518</v>
      </c>
      <c r="I1315" s="17">
        <v>41.52523412052118</v>
      </c>
      <c r="J1315" s="17">
        <v>10.0677428200707</v>
      </c>
      <c r="V1315" s="10">
        <f t="shared" si="22"/>
        <v>-7.566292939688694</v>
      </c>
      <c r="W1315" s="10">
        <f t="shared" si="21"/>
        <v>-10.484106295961194</v>
      </c>
      <c r="X1315" s="10"/>
      <c r="Y1315" s="10"/>
    </row>
    <row r="1316" spans="2:25" ht="12.75" thickBot="1">
      <c r="B1316" s="4">
        <v>1977.1</v>
      </c>
      <c r="C1316" s="7">
        <v>93.74</v>
      </c>
      <c r="D1316" s="7">
        <v>4.55667</v>
      </c>
      <c r="E1316" s="7">
        <v>10.77</v>
      </c>
      <c r="F1316" s="32">
        <v>61.6</v>
      </c>
      <c r="G1316" s="17">
        <v>362.27238230519475</v>
      </c>
      <c r="H1316" s="17">
        <v>17.60993915381494</v>
      </c>
      <c r="I1316" s="17">
        <v>41.62229099025974</v>
      </c>
      <c r="J1316" s="17">
        <v>9.766666299556546</v>
      </c>
      <c r="V1316" s="10">
        <f t="shared" si="22"/>
        <v>-7.504014403132043</v>
      </c>
      <c r="W1316" s="10">
        <f t="shared" si="21"/>
        <v>-10.421827759404543</v>
      </c>
      <c r="X1316" s="10"/>
      <c r="Y1316" s="10"/>
    </row>
    <row r="1317" spans="2:25" ht="12.75" thickBot="1">
      <c r="B1317" s="4">
        <v>1977.11</v>
      </c>
      <c r="C1317" s="7">
        <v>94.28</v>
      </c>
      <c r="D1317" s="7">
        <v>4.61333</v>
      </c>
      <c r="E1317" s="7">
        <v>10.83</v>
      </c>
      <c r="F1317" s="32">
        <v>61.9</v>
      </c>
      <c r="G1317" s="17">
        <v>362.59341680129245</v>
      </c>
      <c r="H1317" s="17">
        <v>17.742501989095317</v>
      </c>
      <c r="I1317" s="17">
        <v>41.65132269789984</v>
      </c>
      <c r="J1317" s="17">
        <v>9.7662999836602</v>
      </c>
      <c r="V1317" s="10">
        <f t="shared" si="22"/>
        <v>-7.842694679534501</v>
      </c>
      <c r="W1317" s="10">
        <f t="shared" si="21"/>
        <v>-10.760508035807002</v>
      </c>
      <c r="X1317" s="10"/>
      <c r="Y1317" s="10"/>
    </row>
    <row r="1318" spans="2:25" ht="12.75" thickBot="1">
      <c r="B1318" s="4">
        <v>1977.12</v>
      </c>
      <c r="C1318" s="7">
        <v>93.82</v>
      </c>
      <c r="D1318" s="7">
        <v>4.67</v>
      </c>
      <c r="E1318" s="7">
        <v>10.89</v>
      </c>
      <c r="F1318" s="32">
        <v>62.1</v>
      </c>
      <c r="G1318" s="17">
        <v>359.6622181964573</v>
      </c>
      <c r="H1318" s="17">
        <v>17.902606682769726</v>
      </c>
      <c r="I1318" s="17">
        <v>41.74719202898551</v>
      </c>
      <c r="J1318" s="17">
        <v>9.678266582535922</v>
      </c>
      <c r="V1318" s="10">
        <f t="shared" si="22"/>
        <v>-7.7831402046555045</v>
      </c>
      <c r="W1318" s="10">
        <f t="shared" si="21"/>
        <v>-10.700953560928005</v>
      </c>
      <c r="X1318" s="10"/>
      <c r="Y1318" s="10"/>
    </row>
    <row r="1319" spans="2:25" ht="12.75" thickBot="1">
      <c r="B1319" s="4">
        <v>1978.01</v>
      </c>
      <c r="C1319" s="7">
        <v>90.25</v>
      </c>
      <c r="D1319" s="7">
        <v>4.71333</v>
      </c>
      <c r="E1319" s="7">
        <v>10.9</v>
      </c>
      <c r="F1319" s="32">
        <v>62.5</v>
      </c>
      <c r="G1319" s="17">
        <v>343.76225</v>
      </c>
      <c r="H1319" s="17">
        <v>17.953073970000002</v>
      </c>
      <c r="I1319" s="17">
        <v>41.5181</v>
      </c>
      <c r="J1319" s="17">
        <v>9.241462260934693</v>
      </c>
      <c r="V1319" s="10">
        <f t="shared" si="22"/>
        <v>-7.809579923807092</v>
      </c>
      <c r="W1319" s="10">
        <f t="shared" si="21"/>
        <v>-10.727393280079593</v>
      </c>
      <c r="X1319" s="10"/>
      <c r="Y1319" s="10"/>
    </row>
    <row r="1320" spans="2:25" ht="12.75" thickBot="1">
      <c r="B1320" s="4">
        <v>1978.02</v>
      </c>
      <c r="C1320" s="7">
        <v>88.98</v>
      </c>
      <c r="D1320" s="7">
        <v>4.75667</v>
      </c>
      <c r="E1320" s="7">
        <v>10.91</v>
      </c>
      <c r="F1320" s="32">
        <v>62.9</v>
      </c>
      <c r="G1320" s="17">
        <v>336.7694952305247</v>
      </c>
      <c r="H1320" s="17">
        <v>18.00293723171701</v>
      </c>
      <c r="I1320" s="17">
        <v>41.291921701112884</v>
      </c>
      <c r="J1320" s="17">
        <v>9.04526357070474</v>
      </c>
      <c r="V1320" s="10">
        <f t="shared" si="22"/>
        <v>-7.509912172134422</v>
      </c>
      <c r="W1320" s="10">
        <f t="shared" si="21"/>
        <v>-10.427725528406922</v>
      </c>
      <c r="X1320" s="10"/>
      <c r="Y1320" s="10"/>
    </row>
    <row r="1321" spans="2:25" ht="12.75" thickBot="1">
      <c r="B1321" s="4">
        <v>1978.03</v>
      </c>
      <c r="C1321" s="7">
        <v>88.82</v>
      </c>
      <c r="D1321" s="7">
        <v>4.8</v>
      </c>
      <c r="E1321" s="7">
        <v>10.92</v>
      </c>
      <c r="F1321" s="32">
        <v>63.4</v>
      </c>
      <c r="G1321" s="17">
        <v>333.51279574132485</v>
      </c>
      <c r="H1321" s="17">
        <v>18.023659305993693</v>
      </c>
      <c r="I1321" s="17">
        <v>41.003824921135646</v>
      </c>
      <c r="J1321" s="17">
        <v>8.950420077633893</v>
      </c>
      <c r="V1321" s="10">
        <f t="shared" si="22"/>
        <v>-7.524318978608498</v>
      </c>
      <c r="W1321" s="10">
        <f t="shared" si="21"/>
        <v>-10.442132334880998</v>
      </c>
      <c r="X1321" s="10"/>
      <c r="Y1321" s="10"/>
    </row>
    <row r="1322" spans="2:25" ht="12.75" thickBot="1">
      <c r="B1322" s="4">
        <v>1978.04</v>
      </c>
      <c r="C1322" s="7">
        <v>92.71</v>
      </c>
      <c r="D1322" s="7">
        <v>4.83667</v>
      </c>
      <c r="E1322" s="7">
        <v>11.0233</v>
      </c>
      <c r="F1322" s="32">
        <v>63.9</v>
      </c>
      <c r="G1322" s="17">
        <v>345.3955301251956</v>
      </c>
      <c r="H1322" s="17">
        <v>18.019244943270735</v>
      </c>
      <c r="I1322" s="17">
        <v>41.06783030125196</v>
      </c>
      <c r="J1322" s="17">
        <v>9.262588720866844</v>
      </c>
      <c r="V1322" s="10">
        <f t="shared" si="22"/>
        <v>-7.9552346624501435</v>
      </c>
      <c r="W1322" s="10">
        <f t="shared" si="21"/>
        <v>-10.873048018722644</v>
      </c>
      <c r="X1322" s="10"/>
      <c r="Y1322" s="10"/>
    </row>
    <row r="1323" spans="2:25" ht="12.75" thickBot="1">
      <c r="B1323" s="4">
        <v>1978.05</v>
      </c>
      <c r="C1323" s="7">
        <v>97.41</v>
      </c>
      <c r="D1323" s="7">
        <v>4.87333</v>
      </c>
      <c r="E1323" s="7">
        <v>11.1267</v>
      </c>
      <c r="F1323" s="32">
        <v>64.5</v>
      </c>
      <c r="G1323" s="17">
        <v>359.52973837209305</v>
      </c>
      <c r="H1323" s="17">
        <v>17.986932141472867</v>
      </c>
      <c r="I1323" s="17">
        <v>41.06744215116279</v>
      </c>
      <c r="J1323" s="17">
        <v>9.63491072859845</v>
      </c>
      <c r="V1323" s="10">
        <f t="shared" si="22"/>
        <v>-8.118293666365899</v>
      </c>
      <c r="W1323" s="10">
        <f t="shared" si="21"/>
        <v>-11.036107022638399</v>
      </c>
      <c r="X1323" s="10"/>
      <c r="Y1323" s="10"/>
    </row>
    <row r="1324" spans="2:25" ht="12.75" thickBot="1">
      <c r="B1324" s="4">
        <v>1978.06</v>
      </c>
      <c r="C1324" s="7">
        <v>97.66</v>
      </c>
      <c r="D1324" s="7">
        <v>4.91</v>
      </c>
      <c r="E1324" s="7">
        <v>11.23</v>
      </c>
      <c r="F1324" s="32">
        <v>65.2</v>
      </c>
      <c r="G1324" s="17">
        <v>356.58257285276073</v>
      </c>
      <c r="H1324" s="17">
        <v>17.927712806748467</v>
      </c>
      <c r="I1324" s="17">
        <v>41.003709739263805</v>
      </c>
      <c r="J1324" s="17">
        <v>9.549678981041739</v>
      </c>
      <c r="V1324" s="10">
        <f t="shared" si="22"/>
        <v>-7.8918735646801625</v>
      </c>
      <c r="W1324" s="10">
        <f t="shared" si="21"/>
        <v>-10.809686920952663</v>
      </c>
      <c r="X1324" s="10"/>
      <c r="Y1324" s="10"/>
    </row>
    <row r="1325" spans="2:25" ht="12.75" thickBot="1">
      <c r="B1325" s="4">
        <v>1978.07</v>
      </c>
      <c r="C1325" s="7">
        <v>97.19</v>
      </c>
      <c r="D1325" s="7">
        <v>4.94667</v>
      </c>
      <c r="E1325" s="7">
        <v>11.3433</v>
      </c>
      <c r="F1325" s="32">
        <v>65.7</v>
      </c>
      <c r="G1325" s="17">
        <v>352.1658200152207</v>
      </c>
      <c r="H1325" s="17">
        <v>17.92414957191781</v>
      </c>
      <c r="I1325" s="17">
        <v>41.10219720319634</v>
      </c>
      <c r="J1325" s="17">
        <v>9.425524047787357</v>
      </c>
      <c r="V1325" s="10">
        <f t="shared" si="22"/>
        <v>-7.786143788620349</v>
      </c>
      <c r="W1325" s="10">
        <f t="shared" si="21"/>
        <v>-10.703957144892849</v>
      </c>
      <c r="X1325" s="10">
        <f aca="true" t="shared" si="23" ref="X1325:X1388">J1343-$Q$3</f>
        <v>-12.605454557035797</v>
      </c>
      <c r="Y1325" s="10"/>
    </row>
    <row r="1326" spans="2:25" ht="12.75" thickBot="1">
      <c r="B1326" s="4">
        <v>1978.08</v>
      </c>
      <c r="C1326" s="7">
        <v>103.9</v>
      </c>
      <c r="D1326" s="7">
        <v>4.98333</v>
      </c>
      <c r="E1326" s="7">
        <v>11.4567</v>
      </c>
      <c r="F1326" s="32">
        <v>66</v>
      </c>
      <c r="G1326" s="17">
        <v>374.76808712121215</v>
      </c>
      <c r="H1326" s="17">
        <v>17.974909062499997</v>
      </c>
      <c r="I1326" s="17">
        <v>41.324403693181814</v>
      </c>
      <c r="J1326" s="17">
        <v>10.02397085400375</v>
      </c>
      <c r="V1326" s="10">
        <f t="shared" si="22"/>
        <v>-7.5826018771569395</v>
      </c>
      <c r="W1326" s="10">
        <f t="shared" si="21"/>
        <v>-10.50041523342944</v>
      </c>
      <c r="X1326" s="10">
        <f t="shared" si="23"/>
        <v>-12.401912645572388</v>
      </c>
      <c r="Y1326" s="10"/>
    </row>
    <row r="1327" spans="2:25" ht="12.75" thickBot="1">
      <c r="B1327" s="4">
        <v>1978.09</v>
      </c>
      <c r="C1327" s="7">
        <v>103.9</v>
      </c>
      <c r="D1327" s="7">
        <v>5.02</v>
      </c>
      <c r="E1327" s="7">
        <v>11.57</v>
      </c>
      <c r="F1327" s="32">
        <v>66.5</v>
      </c>
      <c r="G1327" s="17">
        <v>371.95028195488726</v>
      </c>
      <c r="H1327" s="17">
        <v>17.971033834586464</v>
      </c>
      <c r="I1327" s="17">
        <v>41.41929511278196</v>
      </c>
      <c r="J1327" s="17">
        <v>9.941887473004407</v>
      </c>
      <c r="V1327" s="10">
        <f t="shared" si="22"/>
        <v>-8.555927068563959</v>
      </c>
      <c r="W1327" s="10">
        <f t="shared" si="21"/>
        <v>-11.473740424836459</v>
      </c>
      <c r="X1327" s="10">
        <f t="shared" si="23"/>
        <v>-13.375237836979407</v>
      </c>
      <c r="Y1327" s="10"/>
    </row>
    <row r="1328" spans="2:25" ht="12.75" thickBot="1">
      <c r="B1328" s="4">
        <v>1978.1</v>
      </c>
      <c r="C1328" s="7">
        <v>100.6</v>
      </c>
      <c r="D1328" s="7">
        <v>5.03667</v>
      </c>
      <c r="E1328" s="7">
        <v>11.8233</v>
      </c>
      <c r="F1328" s="32">
        <v>67.1</v>
      </c>
      <c r="G1328" s="17">
        <v>356.9163561847988</v>
      </c>
      <c r="H1328" s="17">
        <v>17.86948214418778</v>
      </c>
      <c r="I1328" s="17">
        <v>41.94760590536513</v>
      </c>
      <c r="J1328" s="17">
        <v>9.53360835820883</v>
      </c>
      <c r="V1328" s="10">
        <f t="shared" si="22"/>
        <v>-8.79305346463024</v>
      </c>
      <c r="W1328" s="10">
        <f t="shared" si="21"/>
        <v>-11.71086682090274</v>
      </c>
      <c r="X1328" s="10">
        <f t="shared" si="23"/>
        <v>-13.612364233045689</v>
      </c>
      <c r="Y1328" s="10"/>
    </row>
    <row r="1329" spans="2:25" ht="12.75" thickBot="1">
      <c r="B1329" s="4">
        <v>1978.11</v>
      </c>
      <c r="C1329" s="7">
        <v>94.71</v>
      </c>
      <c r="D1329" s="7">
        <v>5.05333</v>
      </c>
      <c r="E1329" s="7">
        <v>12.0767</v>
      </c>
      <c r="F1329" s="32">
        <v>67.4</v>
      </c>
      <c r="G1329" s="17">
        <v>334.52372959940647</v>
      </c>
      <c r="H1329" s="17">
        <v>17.848788918768545</v>
      </c>
      <c r="I1329" s="17">
        <v>42.65592572329376</v>
      </c>
      <c r="J1329" s="17">
        <v>8.92841890229315</v>
      </c>
      <c r="V1329" s="10">
        <f t="shared" si="22"/>
        <v>-8.532852162172965</v>
      </c>
      <c r="W1329" s="10">
        <f t="shared" si="21"/>
        <v>-11.450665518445465</v>
      </c>
      <c r="X1329" s="10">
        <f t="shared" si="23"/>
        <v>-13.352162930588413</v>
      </c>
      <c r="Y1329" s="10"/>
    </row>
    <row r="1330" spans="2:25" ht="12.75" thickBot="1">
      <c r="B1330" s="4">
        <v>1978.12</v>
      </c>
      <c r="C1330" s="7">
        <v>96.11</v>
      </c>
      <c r="D1330" s="7">
        <v>5.07</v>
      </c>
      <c r="E1330" s="7">
        <v>12.33</v>
      </c>
      <c r="F1330" s="32">
        <v>67.7</v>
      </c>
      <c r="G1330" s="17">
        <v>337.9643556129985</v>
      </c>
      <c r="H1330" s="17">
        <v>17.82831425406204</v>
      </c>
      <c r="I1330" s="17">
        <v>43.35761632200886</v>
      </c>
      <c r="J1330" s="17">
        <v>9.01194181913383</v>
      </c>
      <c r="V1330" s="10">
        <f t="shared" si="22"/>
        <v>-8.125000007042718</v>
      </c>
      <c r="W1330" s="10">
        <f t="shared" si="21"/>
        <v>-11.042813363315219</v>
      </c>
      <c r="X1330" s="10">
        <f t="shared" si="23"/>
        <v>-12.944310775458167</v>
      </c>
      <c r="Y1330" s="10"/>
    </row>
    <row r="1331" spans="2:25" ht="12.75" thickBot="1">
      <c r="B1331" s="4">
        <v>1979.01</v>
      </c>
      <c r="C1331" s="7">
        <v>99.71</v>
      </c>
      <c r="D1331" s="7">
        <v>5.11333</v>
      </c>
      <c r="E1331" s="7">
        <v>12.6533</v>
      </c>
      <c r="F1331" s="32">
        <v>68.3</v>
      </c>
      <c r="G1331" s="17">
        <v>347.5433656661786</v>
      </c>
      <c r="H1331" s="17">
        <v>17.82272508235725</v>
      </c>
      <c r="I1331" s="17">
        <v>44.10360514275256</v>
      </c>
      <c r="J1331" s="17">
        <v>9.257636919139973</v>
      </c>
      <c r="V1331" s="10">
        <f t="shared" si="22"/>
        <v>-7.7562124420536165</v>
      </c>
      <c r="W1331" s="10">
        <f t="shared" si="21"/>
        <v>-10.674025798326117</v>
      </c>
      <c r="X1331" s="10">
        <f t="shared" si="23"/>
        <v>-12.575523210469065</v>
      </c>
      <c r="Y1331" s="10"/>
    </row>
    <row r="1332" spans="2:25" ht="12.75" thickBot="1">
      <c r="B1332" s="4">
        <v>1979.02</v>
      </c>
      <c r="C1332" s="7">
        <v>98.23</v>
      </c>
      <c r="D1332" s="7">
        <v>5.15667</v>
      </c>
      <c r="E1332" s="7">
        <v>12.9767</v>
      </c>
      <c r="F1332" s="32">
        <v>69.1</v>
      </c>
      <c r="G1332" s="17">
        <v>338.4208303183792</v>
      </c>
      <c r="H1332" s="17">
        <v>17.765698290520987</v>
      </c>
      <c r="I1332" s="17">
        <v>44.707172847322724</v>
      </c>
      <c r="J1332" s="17">
        <v>9.003740371045632</v>
      </c>
      <c r="V1332" s="10">
        <f t="shared" si="22"/>
        <v>-7.566071987731078</v>
      </c>
      <c r="W1332" s="10">
        <f t="shared" si="21"/>
        <v>-10.483885344003578</v>
      </c>
      <c r="X1332" s="10">
        <f t="shared" si="23"/>
        <v>-12.385382756146527</v>
      </c>
      <c r="Y1332" s="10"/>
    </row>
    <row r="1333" spans="2:25" ht="12.75" thickBot="1">
      <c r="B1333" s="4">
        <v>1979.03</v>
      </c>
      <c r="C1333" s="7">
        <v>100.1</v>
      </c>
      <c r="D1333" s="7">
        <v>5.2</v>
      </c>
      <c r="E1333" s="7">
        <v>13.3</v>
      </c>
      <c r="F1333" s="32">
        <v>69.8</v>
      </c>
      <c r="G1333" s="17">
        <v>341.40481733524354</v>
      </c>
      <c r="H1333" s="17">
        <v>17.735315186246417</v>
      </c>
      <c r="I1333" s="17">
        <v>45.361479226361034</v>
      </c>
      <c r="J1333" s="17">
        <v>9.070785029660765</v>
      </c>
      <c r="V1333" s="10">
        <f t="shared" si="22"/>
        <v>-7.4410378376062205</v>
      </c>
      <c r="W1333" s="10">
        <f aca="true" t="shared" si="24" ref="W1333:W1396">J1351-$P$3</f>
        <v>-10.35885119387872</v>
      </c>
      <c r="X1333" s="10">
        <f t="shared" si="23"/>
        <v>-12.260348606021669</v>
      </c>
      <c r="Y1333" s="10"/>
    </row>
    <row r="1334" spans="2:25" ht="12.75" thickBot="1">
      <c r="B1334" s="4">
        <v>1979.04</v>
      </c>
      <c r="C1334" s="7">
        <v>102.1</v>
      </c>
      <c r="D1334" s="7">
        <v>5.24667</v>
      </c>
      <c r="E1334" s="7">
        <v>13.5267</v>
      </c>
      <c r="F1334" s="32">
        <v>70.6</v>
      </c>
      <c r="G1334" s="17">
        <v>344.28018767705385</v>
      </c>
      <c r="H1334" s="17">
        <v>17.691719219192635</v>
      </c>
      <c r="I1334" s="17">
        <v>45.611898282577904</v>
      </c>
      <c r="J1334" s="17">
        <v>9.133063566217416</v>
      </c>
      <c r="V1334" s="10">
        <f t="shared" si="22"/>
        <v>-7.27923692259235</v>
      </c>
      <c r="W1334" s="10">
        <f t="shared" si="24"/>
        <v>-10.19705027886485</v>
      </c>
      <c r="X1334" s="10">
        <f t="shared" si="23"/>
        <v>-12.098547691007798</v>
      </c>
      <c r="Y1334" s="10"/>
    </row>
    <row r="1335" spans="2:25" ht="12.75" thickBot="1">
      <c r="B1335" s="4">
        <v>1979.05</v>
      </c>
      <c r="C1335" s="7">
        <v>99.73</v>
      </c>
      <c r="D1335" s="7">
        <v>5.29333</v>
      </c>
      <c r="E1335" s="7">
        <v>13.7533</v>
      </c>
      <c r="F1335" s="32">
        <v>71.5</v>
      </c>
      <c r="G1335" s="17">
        <v>332.05556818181816</v>
      </c>
      <c r="H1335" s="17">
        <v>17.62438284090909</v>
      </c>
      <c r="I1335" s="17">
        <v>45.7922375</v>
      </c>
      <c r="J1335" s="17">
        <v>8.794383289814958</v>
      </c>
      <c r="V1335" s="10">
        <f t="shared" si="22"/>
        <v>-6.983034306116075</v>
      </c>
      <c r="W1335" s="10">
        <f t="shared" si="24"/>
        <v>-9.900847662388575</v>
      </c>
      <c r="X1335" s="10">
        <f t="shared" si="23"/>
        <v>-11.802345074531523</v>
      </c>
      <c r="Y1335" s="10"/>
    </row>
    <row r="1336" spans="2:25" ht="12.75" thickBot="1">
      <c r="B1336" s="4">
        <v>1979.06</v>
      </c>
      <c r="C1336" s="7">
        <v>101.7</v>
      </c>
      <c r="D1336" s="7">
        <v>5.34</v>
      </c>
      <c r="E1336" s="7">
        <v>13.98</v>
      </c>
      <c r="F1336" s="32">
        <v>72.3</v>
      </c>
      <c r="G1336" s="17">
        <v>334.8679979253112</v>
      </c>
      <c r="H1336" s="17">
        <v>17.583039419087136</v>
      </c>
      <c r="I1336" s="17">
        <v>46.0320020746888</v>
      </c>
      <c r="J1336" s="17">
        <v>8.853937764693955</v>
      </c>
      <c r="V1336" s="10">
        <f t="shared" si="22"/>
        <v>-7.247175884427719</v>
      </c>
      <c r="W1336" s="10">
        <f t="shared" si="24"/>
        <v>-10.16498924070022</v>
      </c>
      <c r="X1336" s="10">
        <f t="shared" si="23"/>
        <v>-12.066486652843167</v>
      </c>
      <c r="Y1336" s="10"/>
    </row>
    <row r="1337" spans="2:25" ht="12.75" thickBot="1">
      <c r="B1337" s="4">
        <v>1979.07</v>
      </c>
      <c r="C1337" s="7">
        <v>102.7</v>
      </c>
      <c r="D1337" s="7">
        <v>5.39667</v>
      </c>
      <c r="E1337" s="7">
        <v>14.1967</v>
      </c>
      <c r="F1337" s="32">
        <v>73.1</v>
      </c>
      <c r="G1337" s="17">
        <v>334.45990082079345</v>
      </c>
      <c r="H1337" s="17">
        <v>17.57516760430917</v>
      </c>
      <c r="I1337" s="17">
        <v>46.23395203488373</v>
      </c>
      <c r="J1337" s="17">
        <v>8.827498045542367</v>
      </c>
      <c r="V1337" s="10">
        <f t="shared" si="22"/>
        <v>-7.377673438471508</v>
      </c>
      <c r="W1337" s="10">
        <f t="shared" si="24"/>
        <v>-10.295486794744008</v>
      </c>
      <c r="X1337" s="10">
        <f t="shared" si="23"/>
        <v>-12.196984206886956</v>
      </c>
      <c r="Y1337" s="10"/>
    </row>
    <row r="1338" spans="2:25" ht="12.75" thickBot="1">
      <c r="B1338" s="4">
        <v>1979.08</v>
      </c>
      <c r="C1338" s="7">
        <v>107.4</v>
      </c>
      <c r="D1338" s="7">
        <v>5.45333</v>
      </c>
      <c r="E1338" s="7">
        <v>14.4133</v>
      </c>
      <c r="F1338" s="32">
        <v>73.8</v>
      </c>
      <c r="G1338" s="17">
        <v>346.44867886178866</v>
      </c>
      <c r="H1338" s="17">
        <v>17.591238118224933</v>
      </c>
      <c r="I1338" s="17">
        <v>46.494122374661245</v>
      </c>
      <c r="J1338" s="17">
        <v>9.127165797215037</v>
      </c>
      <c r="V1338" s="10">
        <f t="shared" si="22"/>
        <v>-7.807178615518152</v>
      </c>
      <c r="W1338" s="10">
        <f t="shared" si="24"/>
        <v>-10.724991971790653</v>
      </c>
      <c r="X1338" s="10">
        <f t="shared" si="23"/>
        <v>-12.6264893839336</v>
      </c>
      <c r="Y1338" s="10"/>
    </row>
    <row r="1339" spans="2:25" ht="12.75" thickBot="1">
      <c r="B1339" s="4">
        <v>1979.09</v>
      </c>
      <c r="C1339" s="7">
        <v>108.6</v>
      </c>
      <c r="D1339" s="7">
        <v>5.51</v>
      </c>
      <c r="E1339" s="7">
        <v>14.63</v>
      </c>
      <c r="F1339" s="32">
        <v>74.6</v>
      </c>
      <c r="G1339" s="17">
        <v>346.56283512064346</v>
      </c>
      <c r="H1339" s="17">
        <v>17.583436662198395</v>
      </c>
      <c r="I1339" s="17">
        <v>46.68705596514746</v>
      </c>
      <c r="J1339" s="17">
        <v>9.11275899074096</v>
      </c>
      <c r="V1339" s="10">
        <f t="shared" si="22"/>
        <v>-7.555981085494835</v>
      </c>
      <c r="W1339" s="10">
        <f t="shared" si="24"/>
        <v>-10.473794441767335</v>
      </c>
      <c r="X1339" s="10">
        <f t="shared" si="23"/>
        <v>-12.375291853910284</v>
      </c>
      <c r="Y1339" s="10"/>
    </row>
    <row r="1340" spans="2:25" ht="12.75" thickBot="1">
      <c r="B1340" s="4">
        <v>1979.1</v>
      </c>
      <c r="C1340" s="7">
        <v>104.5</v>
      </c>
      <c r="D1340" s="7">
        <v>5.55667</v>
      </c>
      <c r="E1340" s="7">
        <v>14.7067</v>
      </c>
      <c r="F1340" s="32">
        <v>75.2</v>
      </c>
      <c r="G1340" s="17">
        <v>330.8182347074468</v>
      </c>
      <c r="H1340" s="17">
        <v>17.590887657912237</v>
      </c>
      <c r="I1340" s="17">
        <v>46.55736394614362</v>
      </c>
      <c r="J1340" s="17">
        <v>8.681843306899315</v>
      </c>
      <c r="V1340" s="10">
        <f t="shared" si="22"/>
        <v>-7.55151673856072</v>
      </c>
      <c r="W1340" s="10">
        <f t="shared" si="24"/>
        <v>-10.46933009483322</v>
      </c>
      <c r="X1340" s="10">
        <f t="shared" si="23"/>
        <v>-12.370827506976168</v>
      </c>
      <c r="Y1340" s="10"/>
    </row>
    <row r="1341" spans="2:25" ht="12.75" thickBot="1">
      <c r="B1341" s="4">
        <v>1979.11</v>
      </c>
      <c r="C1341" s="7">
        <v>103.7</v>
      </c>
      <c r="D1341" s="7">
        <v>5.60333</v>
      </c>
      <c r="E1341" s="7">
        <v>14.7833</v>
      </c>
      <c r="F1341" s="32">
        <v>75.9</v>
      </c>
      <c r="G1341" s="17">
        <v>325.25798748353094</v>
      </c>
      <c r="H1341" s="17">
        <v>17.575003269104084</v>
      </c>
      <c r="I1341" s="17">
        <v>46.368239212779976</v>
      </c>
      <c r="J1341" s="17">
        <v>8.51878430298356</v>
      </c>
      <c r="V1341" s="10">
        <f t="shared" si="22"/>
        <v>-7.818594502801394</v>
      </c>
      <c r="W1341" s="10">
        <f t="shared" si="24"/>
        <v>-10.736407859073894</v>
      </c>
      <c r="X1341" s="10">
        <f t="shared" si="23"/>
        <v>-12.637905271216843</v>
      </c>
      <c r="Y1341" s="10"/>
    </row>
    <row r="1342" spans="2:25" ht="12.75" thickBot="1">
      <c r="B1342" s="4">
        <v>1979.12</v>
      </c>
      <c r="C1342" s="7">
        <v>107.8</v>
      </c>
      <c r="D1342" s="7">
        <v>5.65</v>
      </c>
      <c r="E1342" s="7">
        <v>14.86</v>
      </c>
      <c r="F1342" s="32">
        <v>76.7</v>
      </c>
      <c r="G1342" s="17">
        <v>334.59110169491527</v>
      </c>
      <c r="H1342" s="17">
        <v>17.53654661016949</v>
      </c>
      <c r="I1342" s="17">
        <v>46.12266949152542</v>
      </c>
      <c r="J1342" s="17">
        <v>8.745204404669296</v>
      </c>
      <c r="V1342" s="10">
        <f t="shared" si="22"/>
        <v>-7.871737225044532</v>
      </c>
      <c r="W1342" s="10">
        <f t="shared" si="24"/>
        <v>-10.789550581317032</v>
      </c>
      <c r="X1342" s="10">
        <f t="shared" si="23"/>
        <v>-12.69104799345998</v>
      </c>
      <c r="Y1342" s="10"/>
    </row>
    <row r="1343" spans="2:25" ht="12.75" thickBot="1">
      <c r="B1343" s="4">
        <v>1980.01</v>
      </c>
      <c r="C1343" s="7">
        <v>110.9</v>
      </c>
      <c r="D1343" s="7">
        <v>5.7</v>
      </c>
      <c r="E1343" s="7">
        <v>15.0033</v>
      </c>
      <c r="F1343" s="32">
        <v>77.8</v>
      </c>
      <c r="G1343" s="17">
        <v>339.346160025707</v>
      </c>
      <c r="H1343" s="17">
        <v>17.4415970437018</v>
      </c>
      <c r="I1343" s="17">
        <v>45.90903735539846</v>
      </c>
      <c r="J1343" s="17">
        <v>8.85093418072911</v>
      </c>
      <c r="V1343" s="10">
        <f t="shared" si="22"/>
        <v>-8.19175850147395</v>
      </c>
      <c r="W1343" s="10">
        <f t="shared" si="24"/>
        <v>-11.10957185774645</v>
      </c>
      <c r="X1343" s="10">
        <f t="shared" si="23"/>
        <v>-13.011069269889399</v>
      </c>
      <c r="Y1343" s="10"/>
    </row>
    <row r="1344" spans="2:25" ht="12.75" thickBot="1">
      <c r="B1344" s="4">
        <v>1980.02</v>
      </c>
      <c r="C1344" s="7">
        <v>115.3</v>
      </c>
      <c r="D1344" s="7">
        <v>5.75</v>
      </c>
      <c r="E1344" s="7">
        <v>15.1467</v>
      </c>
      <c r="F1344" s="32">
        <v>78.9</v>
      </c>
      <c r="G1344" s="17">
        <v>347.8910804816223</v>
      </c>
      <c r="H1344" s="17">
        <v>17.349294993662863</v>
      </c>
      <c r="I1344" s="17">
        <v>45.70166373574144</v>
      </c>
      <c r="J1344" s="17">
        <v>9.05447609219252</v>
      </c>
      <c r="V1344" s="10">
        <f t="shared" si="22"/>
        <v>-8.23727165278302</v>
      </c>
      <c r="W1344" s="10">
        <f t="shared" si="24"/>
        <v>-11.15508500905552</v>
      </c>
      <c r="X1344" s="10">
        <f t="shared" si="23"/>
        <v>-13.056582421198469</v>
      </c>
      <c r="Y1344" s="10"/>
    </row>
    <row r="1345" spans="2:25" ht="12.75" thickBot="1">
      <c r="B1345" s="4">
        <v>1980.03</v>
      </c>
      <c r="C1345" s="7">
        <v>104.7</v>
      </c>
      <c r="D1345" s="7">
        <v>5.8</v>
      </c>
      <c r="E1345" s="7">
        <v>15.29</v>
      </c>
      <c r="F1345" s="32">
        <v>80.1</v>
      </c>
      <c r="G1345" s="17">
        <v>311.1753277153558</v>
      </c>
      <c r="H1345" s="17">
        <v>17.237983770287144</v>
      </c>
      <c r="I1345" s="17">
        <v>45.44289169787765</v>
      </c>
      <c r="J1345" s="17">
        <v>8.0811509007855</v>
      </c>
      <c r="V1345" s="10">
        <f t="shared" si="22"/>
        <v>-9.055914917426303</v>
      </c>
      <c r="W1345" s="10">
        <f t="shared" si="24"/>
        <v>-11.973728273698804</v>
      </c>
      <c r="X1345" s="10">
        <f t="shared" si="23"/>
        <v>-13.875225685841752</v>
      </c>
      <c r="Y1345" s="10"/>
    </row>
    <row r="1346" spans="2:25" ht="12.75" thickBot="1">
      <c r="B1346" s="4">
        <v>1980.04</v>
      </c>
      <c r="C1346" s="7">
        <v>103</v>
      </c>
      <c r="D1346" s="7">
        <v>5.84667</v>
      </c>
      <c r="E1346" s="7">
        <v>15.1733</v>
      </c>
      <c r="F1346" s="32">
        <v>81</v>
      </c>
      <c r="G1346" s="17">
        <v>302.72145061728395</v>
      </c>
      <c r="H1346" s="17">
        <v>17.183615763888888</v>
      </c>
      <c r="I1346" s="17">
        <v>44.59498433641975</v>
      </c>
      <c r="J1346" s="17">
        <v>7.8440245047192185</v>
      </c>
      <c r="V1346" s="10">
        <f t="shared" si="22"/>
        <v>-8.987936256030249</v>
      </c>
      <c r="W1346" s="10">
        <f t="shared" si="24"/>
        <v>-11.905749612302749</v>
      </c>
      <c r="X1346" s="10">
        <f t="shared" si="23"/>
        <v>-13.807247024445697</v>
      </c>
      <c r="Y1346" s="10"/>
    </row>
    <row r="1347" spans="2:25" ht="12.75" thickBot="1">
      <c r="B1347" s="4">
        <v>1980.05</v>
      </c>
      <c r="C1347" s="7">
        <v>107.7</v>
      </c>
      <c r="D1347" s="7">
        <v>5.89333</v>
      </c>
      <c r="E1347" s="7">
        <v>15.0567</v>
      </c>
      <c r="F1347" s="32">
        <v>81.8</v>
      </c>
      <c r="G1347" s="17">
        <v>313.4392573349633</v>
      </c>
      <c r="H1347" s="17">
        <v>17.15135541717604</v>
      </c>
      <c r="I1347" s="17">
        <v>43.81950664731052</v>
      </c>
      <c r="J1347" s="17">
        <v>8.104225807176494</v>
      </c>
      <c r="V1347" s="10">
        <f t="shared" si="22"/>
        <v>-8.82632540363335</v>
      </c>
      <c r="W1347" s="10">
        <f t="shared" si="24"/>
        <v>-11.74413875990585</v>
      </c>
      <c r="X1347" s="10">
        <f t="shared" si="23"/>
        <v>-13.645636172048798</v>
      </c>
      <c r="Y1347" s="10"/>
    </row>
    <row r="1348" spans="2:25" ht="12.75" thickBot="1">
      <c r="B1348" s="4">
        <v>1980.06</v>
      </c>
      <c r="C1348" s="7">
        <v>114.6</v>
      </c>
      <c r="D1348" s="7">
        <v>5.94</v>
      </c>
      <c r="E1348" s="7">
        <v>14.94</v>
      </c>
      <c r="F1348" s="32">
        <v>82.7</v>
      </c>
      <c r="G1348" s="17">
        <v>329.89071946795644</v>
      </c>
      <c r="H1348" s="17">
        <v>17.099047762998794</v>
      </c>
      <c r="I1348" s="17">
        <v>43.006695888754535</v>
      </c>
      <c r="J1348" s="17">
        <v>8.51207796230674</v>
      </c>
      <c r="V1348" s="10">
        <f t="shared" si="22"/>
        <v>-8.804515832207564</v>
      </c>
      <c r="W1348" s="10">
        <f t="shared" si="24"/>
        <v>-11.722329188480064</v>
      </c>
      <c r="X1348" s="10">
        <f t="shared" si="23"/>
        <v>-13.623826600623012</v>
      </c>
      <c r="Y1348" s="10"/>
    </row>
    <row r="1349" spans="2:25" ht="12.75" thickBot="1">
      <c r="B1349" s="4">
        <v>1980.07</v>
      </c>
      <c r="C1349" s="7">
        <v>119.8</v>
      </c>
      <c r="D1349" s="7">
        <v>5.98333</v>
      </c>
      <c r="E1349" s="7">
        <v>14.84</v>
      </c>
      <c r="F1349" s="32">
        <v>82.7</v>
      </c>
      <c r="G1349" s="17">
        <v>344.85958282950423</v>
      </c>
      <c r="H1349" s="17">
        <v>17.223778695586454</v>
      </c>
      <c r="I1349" s="17">
        <v>42.71883313180169</v>
      </c>
      <c r="J1349" s="17">
        <v>8.880865527295843</v>
      </c>
      <c r="V1349" s="10">
        <f t="shared" si="22"/>
        <v>-9.248417995973465</v>
      </c>
      <c r="W1349" s="10">
        <f t="shared" si="24"/>
        <v>-12.166231352245966</v>
      </c>
      <c r="X1349" s="10">
        <f t="shared" si="23"/>
        <v>-14.067728764388914</v>
      </c>
      <c r="Y1349" s="10"/>
    </row>
    <row r="1350" spans="2:25" ht="12.75" thickBot="1">
      <c r="B1350" s="4">
        <v>1980.08</v>
      </c>
      <c r="C1350" s="7">
        <v>123.5</v>
      </c>
      <c r="D1350" s="7">
        <v>6.02667</v>
      </c>
      <c r="E1350" s="7">
        <v>14.74</v>
      </c>
      <c r="F1350" s="32">
        <v>83.3</v>
      </c>
      <c r="G1350" s="17">
        <v>352.9498049219688</v>
      </c>
      <c r="H1350" s="17">
        <v>17.223578954081635</v>
      </c>
      <c r="I1350" s="17">
        <v>42.12534513805522</v>
      </c>
      <c r="J1350" s="17">
        <v>9.07100598161838</v>
      </c>
      <c r="V1350" s="10">
        <f t="shared" si="22"/>
        <v>-9.455254518802727</v>
      </c>
      <c r="W1350" s="10">
        <f t="shared" si="24"/>
        <v>-12.373067875075227</v>
      </c>
      <c r="X1350" s="10">
        <f t="shared" si="23"/>
        <v>-14.274565287218175</v>
      </c>
      <c r="Y1350" s="10"/>
    </row>
    <row r="1351" spans="2:25" ht="12.75" thickBot="1">
      <c r="B1351" s="4">
        <v>1980.09</v>
      </c>
      <c r="C1351" s="7">
        <v>126.5</v>
      </c>
      <c r="D1351" s="7">
        <v>6.07</v>
      </c>
      <c r="E1351" s="7">
        <v>14.64</v>
      </c>
      <c r="F1351" s="32">
        <v>84</v>
      </c>
      <c r="G1351" s="17">
        <v>358.5107886904762</v>
      </c>
      <c r="H1351" s="17">
        <v>17.202849702380952</v>
      </c>
      <c r="I1351" s="17">
        <v>41.49089285714286</v>
      </c>
      <c r="J1351" s="17">
        <v>9.196040131743239</v>
      </c>
      <c r="V1351" s="10">
        <f t="shared" si="22"/>
        <v>-9.686404175813427</v>
      </c>
      <c r="W1351" s="10">
        <f t="shared" si="24"/>
        <v>-12.604217532085928</v>
      </c>
      <c r="X1351" s="10">
        <f t="shared" si="23"/>
        <v>-14.505714944228876</v>
      </c>
      <c r="Y1351" s="10"/>
    </row>
    <row r="1352" spans="2:25" ht="12.75" thickBot="1">
      <c r="B1352" s="4">
        <v>1980.1</v>
      </c>
      <c r="C1352" s="7">
        <v>130.2</v>
      </c>
      <c r="D1352" s="7">
        <v>6.1</v>
      </c>
      <c r="E1352" s="7">
        <v>14.7</v>
      </c>
      <c r="F1352" s="32">
        <v>84.8</v>
      </c>
      <c r="G1352" s="17">
        <v>365.51577240566036</v>
      </c>
      <c r="H1352" s="17">
        <v>17.124778891509433</v>
      </c>
      <c r="I1352" s="17">
        <v>41.267909787735846</v>
      </c>
      <c r="J1352" s="17">
        <v>9.357841046757109</v>
      </c>
      <c r="V1352" s="10">
        <f t="shared" si="22"/>
        <v>-9.378005343923313</v>
      </c>
      <c r="W1352" s="10">
        <f t="shared" si="24"/>
        <v>-12.295818700195813</v>
      </c>
      <c r="X1352" s="10">
        <f t="shared" si="23"/>
        <v>-14.197316112338761</v>
      </c>
      <c r="Y1352" s="10"/>
    </row>
    <row r="1353" spans="2:25" ht="12.75" thickBot="1">
      <c r="B1353" s="4">
        <v>1980.11</v>
      </c>
      <c r="C1353" s="7">
        <v>135.7</v>
      </c>
      <c r="D1353" s="7">
        <v>6.13</v>
      </c>
      <c r="E1353" s="7">
        <v>14.76</v>
      </c>
      <c r="F1353" s="32">
        <v>85.5</v>
      </c>
      <c r="G1353" s="17">
        <v>377.8372076023391</v>
      </c>
      <c r="H1353" s="17">
        <v>17.068106725146198</v>
      </c>
      <c r="I1353" s="17">
        <v>41.09710526315789</v>
      </c>
      <c r="J1353" s="17">
        <v>9.654043663233384</v>
      </c>
      <c r="V1353" s="10">
        <f t="shared" si="22"/>
        <v>-9.444465484884837</v>
      </c>
      <c r="W1353" s="10">
        <f t="shared" si="24"/>
        <v>-12.362278841157337</v>
      </c>
      <c r="X1353" s="10">
        <f t="shared" si="23"/>
        <v>-14.263776253300286</v>
      </c>
      <c r="Y1353" s="10"/>
    </row>
    <row r="1354" spans="2:25" ht="12.75" thickBot="1">
      <c r="B1354" s="4">
        <v>1980.12</v>
      </c>
      <c r="C1354" s="7">
        <v>133.5</v>
      </c>
      <c r="D1354" s="7">
        <v>6.16</v>
      </c>
      <c r="E1354" s="7">
        <v>14.82</v>
      </c>
      <c r="F1354" s="32">
        <v>86.3</v>
      </c>
      <c r="G1354" s="17">
        <v>368.26586037079954</v>
      </c>
      <c r="H1354" s="17">
        <v>16.992641946697567</v>
      </c>
      <c r="I1354" s="17">
        <v>40.8816483198146</v>
      </c>
      <c r="J1354" s="17">
        <v>9.38990208492174</v>
      </c>
      <c r="V1354" s="10">
        <f t="shared" si="22"/>
        <v>-9.944943981151873</v>
      </c>
      <c r="W1354" s="10">
        <f t="shared" si="24"/>
        <v>-12.862757337424373</v>
      </c>
      <c r="X1354" s="10">
        <f t="shared" si="23"/>
        <v>-14.764254749567321</v>
      </c>
      <c r="Y1354" s="10"/>
    </row>
    <row r="1355" spans="2:25" ht="12.75" thickBot="1">
      <c r="B1355" s="4">
        <v>1981.01</v>
      </c>
      <c r="C1355" s="7">
        <v>133</v>
      </c>
      <c r="D1355" s="7">
        <v>6.2</v>
      </c>
      <c r="E1355" s="7">
        <v>14.74</v>
      </c>
      <c r="F1355" s="32">
        <v>87</v>
      </c>
      <c r="G1355" s="17">
        <v>363.9346264367816</v>
      </c>
      <c r="H1355" s="17">
        <v>16.96537356321839</v>
      </c>
      <c r="I1355" s="17">
        <v>40.33380747126437</v>
      </c>
      <c r="J1355" s="17">
        <v>9.259404530877951</v>
      </c>
      <c r="V1355" s="10">
        <f t="shared" si="22"/>
        <v>-9.998424869140702</v>
      </c>
      <c r="W1355" s="10">
        <f t="shared" si="24"/>
        <v>-12.916238225413203</v>
      </c>
      <c r="X1355" s="10">
        <f t="shared" si="23"/>
        <v>-14.81773563755615</v>
      </c>
      <c r="Y1355" s="10"/>
    </row>
    <row r="1356" spans="2:25" ht="12.75" thickBot="1">
      <c r="B1356" s="4">
        <v>1981.02</v>
      </c>
      <c r="C1356" s="7">
        <v>128.4</v>
      </c>
      <c r="D1356" s="7">
        <v>6.24</v>
      </c>
      <c r="E1356" s="7">
        <v>14.66</v>
      </c>
      <c r="F1356" s="32">
        <v>87.9</v>
      </c>
      <c r="G1356" s="17">
        <v>347.75</v>
      </c>
      <c r="H1356" s="17">
        <v>16.9</v>
      </c>
      <c r="I1356" s="17">
        <v>39.704166666666666</v>
      </c>
      <c r="J1356" s="17">
        <v>8.829899353831307</v>
      </c>
      <c r="V1356" s="10">
        <f t="shared" si="22"/>
        <v>-9.99365521718337</v>
      </c>
      <c r="W1356" s="10">
        <f t="shared" si="24"/>
        <v>-12.91146857345587</v>
      </c>
      <c r="X1356" s="10">
        <f t="shared" si="23"/>
        <v>-14.812965985598819</v>
      </c>
      <c r="Y1356" s="10"/>
    </row>
    <row r="1357" spans="2:25" ht="12.75" thickBot="1">
      <c r="B1357" s="4">
        <v>1981.03</v>
      </c>
      <c r="C1357" s="7">
        <v>133.2</v>
      </c>
      <c r="D1357" s="7">
        <v>6.28</v>
      </c>
      <c r="E1357" s="7">
        <v>14.58</v>
      </c>
      <c r="F1357" s="32">
        <v>88.5</v>
      </c>
      <c r="G1357" s="17">
        <v>358.30423728813554</v>
      </c>
      <c r="H1357" s="17">
        <v>16.893022598870058</v>
      </c>
      <c r="I1357" s="17">
        <v>39.21978813559322</v>
      </c>
      <c r="J1357" s="17">
        <v>9.081096883854624</v>
      </c>
      <c r="V1357" s="10">
        <f t="shared" si="22"/>
        <v>-9.238239769026153</v>
      </c>
      <c r="W1357" s="10">
        <f t="shared" si="24"/>
        <v>-12.156053125298653</v>
      </c>
      <c r="X1357" s="10">
        <f t="shared" si="23"/>
        <v>-14.057550537441601</v>
      </c>
      <c r="Y1357" s="10"/>
    </row>
    <row r="1358" spans="2:25" ht="12.75" thickBot="1">
      <c r="B1358" s="4">
        <v>1981.04</v>
      </c>
      <c r="C1358" s="7">
        <v>134.4</v>
      </c>
      <c r="D1358" s="7">
        <v>6.31667</v>
      </c>
      <c r="E1358" s="7">
        <v>14.7233</v>
      </c>
      <c r="F1358" s="32">
        <v>89.1</v>
      </c>
      <c r="G1358" s="17">
        <v>359.09764309764313</v>
      </c>
      <c r="H1358" s="17">
        <v>16.877241884118966</v>
      </c>
      <c r="I1358" s="17">
        <v>39.33855899270483</v>
      </c>
      <c r="J1358" s="17">
        <v>9.08556123078874</v>
      </c>
      <c r="V1358" s="10">
        <f t="shared" si="22"/>
        <v>-8.637236974814874</v>
      </c>
      <c r="W1358" s="10">
        <f t="shared" si="24"/>
        <v>-11.555050331087374</v>
      </c>
      <c r="X1358" s="10">
        <f t="shared" si="23"/>
        <v>-13.456547743230322</v>
      </c>
      <c r="Y1358" s="10"/>
    </row>
    <row r="1359" spans="2:25" ht="12.75" thickBot="1">
      <c r="B1359" s="4">
        <v>1981.05</v>
      </c>
      <c r="C1359" s="7">
        <v>131.7</v>
      </c>
      <c r="D1359" s="7">
        <v>6.35333</v>
      </c>
      <c r="E1359" s="7">
        <v>14.8667</v>
      </c>
      <c r="F1359" s="32">
        <v>89.8</v>
      </c>
      <c r="G1359" s="17">
        <v>349.14065979955456</v>
      </c>
      <c r="H1359" s="17">
        <v>16.842868854398663</v>
      </c>
      <c r="I1359" s="17">
        <v>39.412068694320716</v>
      </c>
      <c r="J1359" s="17">
        <v>8.818483466548065</v>
      </c>
      <c r="V1359" s="10">
        <f t="shared" si="22"/>
        <v>-8.289601031194032</v>
      </c>
      <c r="W1359" s="10">
        <f t="shared" si="24"/>
        <v>-11.207414387466532</v>
      </c>
      <c r="X1359" s="10">
        <f t="shared" si="23"/>
        <v>-13.10891179960948</v>
      </c>
      <c r="Y1359" s="10"/>
    </row>
    <row r="1360" spans="2:25" ht="12.75" thickBot="1">
      <c r="B1360" s="4">
        <v>1981.06</v>
      </c>
      <c r="C1360" s="7">
        <v>132.3</v>
      </c>
      <c r="D1360" s="7">
        <v>6.39</v>
      </c>
      <c r="E1360" s="7">
        <v>15.01</v>
      </c>
      <c r="F1360" s="32">
        <v>90.6</v>
      </c>
      <c r="G1360" s="17">
        <v>347.63431291390737</v>
      </c>
      <c r="H1360" s="17">
        <v>16.79050082781457</v>
      </c>
      <c r="I1360" s="17">
        <v>39.44059740618101</v>
      </c>
      <c r="J1360" s="17">
        <v>8.765340744304927</v>
      </c>
      <c r="V1360" s="10">
        <f t="shared" si="22"/>
        <v>-8.169339567948986</v>
      </c>
      <c r="W1360" s="10">
        <f t="shared" si="24"/>
        <v>-11.087152924221487</v>
      </c>
      <c r="X1360" s="10">
        <f t="shared" si="23"/>
        <v>-12.988650336364435</v>
      </c>
      <c r="Y1360" s="10"/>
    </row>
    <row r="1361" spans="2:25" ht="12.75" thickBot="1">
      <c r="B1361" s="4">
        <v>1981.07</v>
      </c>
      <c r="C1361" s="7">
        <v>129.1</v>
      </c>
      <c r="D1361" s="7">
        <v>6.43333</v>
      </c>
      <c r="E1361" s="7">
        <v>15.0967</v>
      </c>
      <c r="F1361" s="32">
        <v>91.6</v>
      </c>
      <c r="G1361" s="17">
        <v>335.5225846069869</v>
      </c>
      <c r="H1361" s="17">
        <v>16.719810296124457</v>
      </c>
      <c r="I1361" s="17">
        <v>39.235350914301314</v>
      </c>
      <c r="J1361" s="17">
        <v>8.445319467875509</v>
      </c>
      <c r="V1361" s="10">
        <f aca="true" t="shared" si="25" ref="V1361:V1424">J1379-$O$3</f>
        <v>-7.880294745214718</v>
      </c>
      <c r="W1361" s="10">
        <f t="shared" si="24"/>
        <v>-10.798108101487218</v>
      </c>
      <c r="X1361" s="10">
        <f t="shared" si="23"/>
        <v>-12.699605513630166</v>
      </c>
      <c r="Y1361" s="10"/>
    </row>
    <row r="1362" spans="2:25" ht="12.75" thickBot="1">
      <c r="B1362" s="4">
        <v>1981.08</v>
      </c>
      <c r="C1362" s="7">
        <v>129.6</v>
      </c>
      <c r="D1362" s="7">
        <v>6.47667</v>
      </c>
      <c r="E1362" s="7">
        <v>15.1833</v>
      </c>
      <c r="F1362" s="32">
        <v>92.3</v>
      </c>
      <c r="G1362" s="17">
        <v>334.2676056338028</v>
      </c>
      <c r="H1362" s="17">
        <v>16.704791461267607</v>
      </c>
      <c r="I1362" s="17">
        <v>39.161152288732396</v>
      </c>
      <c r="J1362" s="17">
        <v>8.399806316566439</v>
      </c>
      <c r="V1362" s="10">
        <f t="shared" si="25"/>
        <v>-7.726584532725342</v>
      </c>
      <c r="W1362" s="10">
        <f t="shared" si="24"/>
        <v>-10.644397888997842</v>
      </c>
      <c r="X1362" s="10">
        <f t="shared" si="23"/>
        <v>-12.54589530114079</v>
      </c>
      <c r="Y1362" s="10"/>
    </row>
    <row r="1363" spans="2:25" ht="12.75" thickBot="1">
      <c r="B1363" s="4">
        <v>1981.09</v>
      </c>
      <c r="C1363" s="7">
        <v>118.3</v>
      </c>
      <c r="D1363" s="7">
        <v>6.52</v>
      </c>
      <c r="E1363" s="7">
        <v>15.27</v>
      </c>
      <c r="F1363" s="32">
        <v>93.2</v>
      </c>
      <c r="G1363" s="17">
        <v>302.1758986051502</v>
      </c>
      <c r="H1363" s="17">
        <v>16.654157725321884</v>
      </c>
      <c r="I1363" s="17">
        <v>39.004446083690986</v>
      </c>
      <c r="J1363" s="17">
        <v>7.581163051923156</v>
      </c>
      <c r="V1363" s="10">
        <f t="shared" si="25"/>
        <v>-7.404248264158937</v>
      </c>
      <c r="W1363" s="10">
        <f t="shared" si="24"/>
        <v>-10.322061620431437</v>
      </c>
      <c r="X1363" s="10">
        <f t="shared" si="23"/>
        <v>-12.223559032574386</v>
      </c>
      <c r="Y1363" s="10"/>
    </row>
    <row r="1364" spans="2:25" ht="12.75" thickBot="1">
      <c r="B1364" s="4">
        <v>1981.1</v>
      </c>
      <c r="C1364" s="7">
        <v>119.8</v>
      </c>
      <c r="D1364" s="7">
        <v>6.55667</v>
      </c>
      <c r="E1364" s="7">
        <v>15.3</v>
      </c>
      <c r="F1364" s="32">
        <v>93.4</v>
      </c>
      <c r="G1364" s="17">
        <v>305.3521145610278</v>
      </c>
      <c r="H1364" s="17">
        <v>16.711962011509637</v>
      </c>
      <c r="I1364" s="17">
        <v>38.997390256959314</v>
      </c>
      <c r="J1364" s="17">
        <v>7.649141713319209</v>
      </c>
      <c r="V1364" s="10">
        <f t="shared" si="25"/>
        <v>-7.105496685189051</v>
      </c>
      <c r="W1364" s="10">
        <f t="shared" si="24"/>
        <v>-10.023310041461551</v>
      </c>
      <c r="X1364" s="10">
        <f t="shared" si="23"/>
        <v>-11.9248074536045</v>
      </c>
      <c r="Y1364" s="10"/>
    </row>
    <row r="1365" spans="2:25" ht="12.75" thickBot="1">
      <c r="B1365" s="4">
        <v>1981.11</v>
      </c>
      <c r="C1365" s="7">
        <v>122.9</v>
      </c>
      <c r="D1365" s="7">
        <v>6.59333</v>
      </c>
      <c r="E1365" s="7">
        <v>15.33</v>
      </c>
      <c r="F1365" s="32">
        <v>93.7</v>
      </c>
      <c r="G1365" s="17">
        <v>312.25060032017075</v>
      </c>
      <c r="H1365" s="17">
        <v>16.751596831643543</v>
      </c>
      <c r="I1365" s="17">
        <v>38.94875266808965</v>
      </c>
      <c r="J1365" s="17">
        <v>7.810752565716109</v>
      </c>
      <c r="V1365" s="10">
        <f t="shared" si="25"/>
        <v>-6.762621464681063</v>
      </c>
      <c r="W1365" s="10">
        <f t="shared" si="24"/>
        <v>-9.680434820953563</v>
      </c>
      <c r="X1365" s="10">
        <f t="shared" si="23"/>
        <v>-11.581932233096511</v>
      </c>
      <c r="Y1365" s="10"/>
    </row>
    <row r="1366" spans="2:25" ht="12.75" thickBot="1">
      <c r="B1366" s="4">
        <v>1981.12</v>
      </c>
      <c r="C1366" s="7">
        <v>123.8</v>
      </c>
      <c r="D1366" s="7">
        <v>6.63</v>
      </c>
      <c r="E1366" s="7">
        <v>15.36</v>
      </c>
      <c r="F1366" s="32">
        <v>94</v>
      </c>
      <c r="G1366" s="17">
        <v>313.53337765957446</v>
      </c>
      <c r="H1366" s="17">
        <v>16.791003989361702</v>
      </c>
      <c r="I1366" s="17">
        <v>38.90042553191489</v>
      </c>
      <c r="J1366" s="17">
        <v>7.832562137141896</v>
      </c>
      <c r="V1366" s="10">
        <f t="shared" si="25"/>
        <v>-6.636960066219443</v>
      </c>
      <c r="W1366" s="10">
        <f t="shared" si="24"/>
        <v>-9.554773422491943</v>
      </c>
      <c r="X1366" s="10">
        <f t="shared" si="23"/>
        <v>-11.456270834634891</v>
      </c>
      <c r="Y1366" s="10"/>
    </row>
    <row r="1367" spans="2:25" ht="12.75" thickBot="1">
      <c r="B1367" s="4">
        <v>1982.01</v>
      </c>
      <c r="C1367" s="7">
        <v>117.3</v>
      </c>
      <c r="D1367" s="7">
        <v>6.66</v>
      </c>
      <c r="E1367" s="7">
        <v>15.1767</v>
      </c>
      <c r="F1367" s="32">
        <v>94.3</v>
      </c>
      <c r="G1367" s="17">
        <v>296.1265243902439</v>
      </c>
      <c r="H1367" s="17">
        <v>16.813321845174976</v>
      </c>
      <c r="I1367" s="17">
        <v>38.31392517232238</v>
      </c>
      <c r="J1367" s="17">
        <v>7.388659973375995</v>
      </c>
      <c r="V1367" s="10">
        <f t="shared" si="25"/>
        <v>-6.6226019737784405</v>
      </c>
      <c r="W1367" s="10">
        <f t="shared" si="24"/>
        <v>-9.54041533005094</v>
      </c>
      <c r="X1367" s="10">
        <f t="shared" si="23"/>
        <v>-11.441912742193889</v>
      </c>
      <c r="Y1367" s="10"/>
    </row>
    <row r="1368" spans="2:25" ht="12.75" thickBot="1">
      <c r="B1368" s="4">
        <v>1982.02</v>
      </c>
      <c r="C1368" s="7">
        <v>114.5</v>
      </c>
      <c r="D1368" s="7">
        <v>6.69</v>
      </c>
      <c r="E1368" s="7">
        <v>14.9933</v>
      </c>
      <c r="F1368" s="32">
        <v>94.6</v>
      </c>
      <c r="G1368" s="17">
        <v>288.14118657505287</v>
      </c>
      <c r="H1368" s="17">
        <v>16.83549815010571</v>
      </c>
      <c r="I1368" s="17">
        <v>37.73089303646935</v>
      </c>
      <c r="J1368" s="17">
        <v>7.181823450546732</v>
      </c>
      <c r="V1368" s="10">
        <f t="shared" si="25"/>
        <v>-6.909021033684256</v>
      </c>
      <c r="W1368" s="10">
        <f t="shared" si="24"/>
        <v>-9.826834389956757</v>
      </c>
      <c r="X1368" s="10">
        <f t="shared" si="23"/>
        <v>-11.728331802099705</v>
      </c>
      <c r="Y1368" s="10"/>
    </row>
    <row r="1369" spans="2:25" ht="12.75" thickBot="1">
      <c r="B1369" s="4">
        <v>1982.03</v>
      </c>
      <c r="C1369" s="7">
        <v>110.8</v>
      </c>
      <c r="D1369" s="7">
        <v>6.72</v>
      </c>
      <c r="E1369" s="7">
        <v>14.81</v>
      </c>
      <c r="F1369" s="32">
        <v>94.5</v>
      </c>
      <c r="G1369" s="17">
        <v>279.1251322751323</v>
      </c>
      <c r="H1369" s="17">
        <v>16.92888888888889</v>
      </c>
      <c r="I1369" s="17">
        <v>37.309054232804236</v>
      </c>
      <c r="J1369" s="17">
        <v>6.950673793536032</v>
      </c>
      <c r="V1369" s="10">
        <f t="shared" si="25"/>
        <v>-6.652875511320687</v>
      </c>
      <c r="W1369" s="10">
        <f t="shared" si="24"/>
        <v>-9.570688867593187</v>
      </c>
      <c r="X1369" s="10">
        <f t="shared" si="23"/>
        <v>-11.472186279736135</v>
      </c>
      <c r="Y1369" s="10"/>
    </row>
    <row r="1370" spans="2:25" ht="12.75" thickBot="1">
      <c r="B1370" s="4">
        <v>1982.04</v>
      </c>
      <c r="C1370" s="7">
        <v>116.3</v>
      </c>
      <c r="D1370" s="7">
        <v>6.75</v>
      </c>
      <c r="E1370" s="7">
        <v>14.5967</v>
      </c>
      <c r="F1370" s="32">
        <v>94.9</v>
      </c>
      <c r="G1370" s="17">
        <v>291.7457191780822</v>
      </c>
      <c r="H1370" s="17">
        <v>16.93279109589041</v>
      </c>
      <c r="I1370" s="17">
        <v>36.616721746575344</v>
      </c>
      <c r="J1370" s="17">
        <v>7.259072625426147</v>
      </c>
      <c r="V1370" s="10">
        <f t="shared" si="25"/>
        <v>-6.633686169899841</v>
      </c>
      <c r="W1370" s="10">
        <f t="shared" si="24"/>
        <v>-9.551499526172341</v>
      </c>
      <c r="X1370" s="10">
        <f t="shared" si="23"/>
        <v>-11.45299693831529</v>
      </c>
      <c r="Y1370" s="10"/>
    </row>
    <row r="1371" spans="2:25" ht="12.75" thickBot="1">
      <c r="B1371" s="4">
        <v>1982.05</v>
      </c>
      <c r="C1371" s="7">
        <v>116.4</v>
      </c>
      <c r="D1371" s="7">
        <v>6.78</v>
      </c>
      <c r="E1371" s="7">
        <v>14.3833</v>
      </c>
      <c r="F1371" s="32">
        <v>95.8</v>
      </c>
      <c r="G1371" s="17">
        <v>289.2533924843424</v>
      </c>
      <c r="H1371" s="17">
        <v>16.848264613778706</v>
      </c>
      <c r="I1371" s="17">
        <v>35.742425430584554</v>
      </c>
      <c r="J1371" s="17">
        <v>7.192612484464621</v>
      </c>
      <c r="V1371" s="10">
        <f t="shared" si="25"/>
        <v>-6.783496319985183</v>
      </c>
      <c r="W1371" s="10">
        <f t="shared" si="24"/>
        <v>-9.701309676257683</v>
      </c>
      <c r="X1371" s="10">
        <f t="shared" si="23"/>
        <v>-11.602807088400631</v>
      </c>
      <c r="Y1371" s="10"/>
    </row>
    <row r="1372" spans="2:25" ht="12.75" thickBot="1">
      <c r="B1372" s="4">
        <v>1982.06</v>
      </c>
      <c r="C1372" s="7">
        <v>109.7</v>
      </c>
      <c r="D1372" s="7">
        <v>6.81</v>
      </c>
      <c r="E1372" s="7">
        <v>14.17</v>
      </c>
      <c r="F1372" s="32">
        <v>97</v>
      </c>
      <c r="G1372" s="17">
        <v>269.23150773195874</v>
      </c>
      <c r="H1372" s="17">
        <v>16.71346005154639</v>
      </c>
      <c r="I1372" s="17">
        <v>34.776759020618556</v>
      </c>
      <c r="J1372" s="17">
        <v>6.692133988197586</v>
      </c>
      <c r="V1372" s="10">
        <f t="shared" si="25"/>
        <v>-6.822067065740793</v>
      </c>
      <c r="W1372" s="10">
        <f t="shared" si="24"/>
        <v>-9.739880422013293</v>
      </c>
      <c r="X1372" s="10">
        <f t="shared" si="23"/>
        <v>-11.641377834156241</v>
      </c>
      <c r="Y1372" s="10"/>
    </row>
    <row r="1373" spans="2:25" ht="12.75" thickBot="1">
      <c r="B1373" s="4">
        <v>1982.07</v>
      </c>
      <c r="C1373" s="7">
        <v>109.4</v>
      </c>
      <c r="D1373" s="7">
        <v>6.82333</v>
      </c>
      <c r="E1373" s="7">
        <v>13.9667</v>
      </c>
      <c r="F1373" s="32">
        <v>97.5</v>
      </c>
      <c r="G1373" s="17">
        <v>267.11833333333334</v>
      </c>
      <c r="H1373" s="17">
        <v>16.66029741666667</v>
      </c>
      <c r="I1373" s="17">
        <v>34.10202583333333</v>
      </c>
      <c r="J1373" s="17">
        <v>6.638653100208757</v>
      </c>
      <c r="V1373" s="10">
        <f t="shared" si="25"/>
        <v>-6.742146160146929</v>
      </c>
      <c r="W1373" s="10">
        <f t="shared" si="24"/>
        <v>-9.659959516419429</v>
      </c>
      <c r="X1373" s="10">
        <f t="shared" si="23"/>
        <v>-11.561456928562377</v>
      </c>
      <c r="Y1373" s="10"/>
    </row>
    <row r="1374" spans="2:25" ht="12.75" thickBot="1">
      <c r="B1374" s="4">
        <v>1982.08</v>
      </c>
      <c r="C1374" s="7">
        <v>109.7</v>
      </c>
      <c r="D1374" s="7">
        <v>6.83667</v>
      </c>
      <c r="E1374" s="7">
        <v>13.7633</v>
      </c>
      <c r="F1374" s="32">
        <v>97.7</v>
      </c>
      <c r="G1374" s="17">
        <v>267.30252047082905</v>
      </c>
      <c r="H1374" s="17">
        <v>16.658697562691913</v>
      </c>
      <c r="I1374" s="17">
        <v>33.53659781218014</v>
      </c>
      <c r="J1374" s="17">
        <v>6.643422752166088</v>
      </c>
      <c r="V1374" s="10">
        <f t="shared" si="25"/>
        <v>-7.312548323621481</v>
      </c>
      <c r="W1374" s="10">
        <f t="shared" si="24"/>
        <v>-10.230361679893981</v>
      </c>
      <c r="X1374" s="10">
        <f t="shared" si="23"/>
        <v>-12.13185909203693</v>
      </c>
      <c r="Y1374" s="10"/>
    </row>
    <row r="1375" spans="2:25" ht="12.75" thickBot="1">
      <c r="B1375" s="4">
        <v>1982.09</v>
      </c>
      <c r="C1375" s="7">
        <v>122.4</v>
      </c>
      <c r="D1375" s="7">
        <v>6.85</v>
      </c>
      <c r="E1375" s="7">
        <v>13.56</v>
      </c>
      <c r="F1375" s="32">
        <v>97.9</v>
      </c>
      <c r="G1375" s="17">
        <v>297.6389172625128</v>
      </c>
      <c r="H1375" s="17">
        <v>16.657079928498465</v>
      </c>
      <c r="I1375" s="17">
        <v>32.97372318692543</v>
      </c>
      <c r="J1375" s="17">
        <v>7.398838200323306</v>
      </c>
      <c r="V1375" s="10">
        <f t="shared" si="25"/>
        <v>-7.310330902841219</v>
      </c>
      <c r="W1375" s="10">
        <f t="shared" si="24"/>
        <v>-10.22814425911372</v>
      </c>
      <c r="X1375" s="10">
        <f t="shared" si="23"/>
        <v>-12.129641671256667</v>
      </c>
      <c r="Y1375" s="10"/>
    </row>
    <row r="1376" spans="2:25" ht="12.75" thickBot="1">
      <c r="B1376" s="4">
        <v>1982.1</v>
      </c>
      <c r="C1376" s="7">
        <v>132.7</v>
      </c>
      <c r="D1376" s="7">
        <v>6.85667</v>
      </c>
      <c r="E1376" s="7">
        <v>13.2533</v>
      </c>
      <c r="F1376" s="32">
        <v>98.2</v>
      </c>
      <c r="G1376" s="17">
        <v>321.6995290224032</v>
      </c>
      <c r="H1376" s="17">
        <v>16.622362544551933</v>
      </c>
      <c r="I1376" s="17">
        <v>32.12946773167006</v>
      </c>
      <c r="J1376" s="17">
        <v>7.999840994534585</v>
      </c>
      <c r="V1376" s="10">
        <f t="shared" si="25"/>
        <v>-7.3314345647546375</v>
      </c>
      <c r="W1376" s="10">
        <f t="shared" si="24"/>
        <v>-10.249247921027138</v>
      </c>
      <c r="X1376" s="10">
        <f t="shared" si="23"/>
        <v>-12.150745333170086</v>
      </c>
      <c r="Y1376" s="10"/>
    </row>
    <row r="1377" spans="2:25" ht="12.75" thickBot="1">
      <c r="B1377" s="4">
        <v>1982.11</v>
      </c>
      <c r="C1377" s="7">
        <v>138.1</v>
      </c>
      <c r="D1377" s="7">
        <v>6.86333</v>
      </c>
      <c r="E1377" s="7">
        <v>12.9467</v>
      </c>
      <c r="F1377" s="32">
        <v>98</v>
      </c>
      <c r="G1377" s="17">
        <v>335.47378826530615</v>
      </c>
      <c r="H1377" s="17">
        <v>16.67246426658163</v>
      </c>
      <c r="I1377" s="17">
        <v>31.450242538265307</v>
      </c>
      <c r="J1377" s="17">
        <v>8.347476938155427</v>
      </c>
      <c r="V1377" s="10">
        <f t="shared" si="25"/>
        <v>-7.405246152453417</v>
      </c>
      <c r="W1377" s="10">
        <f t="shared" si="24"/>
        <v>-10.323059508725917</v>
      </c>
      <c r="X1377" s="10">
        <f t="shared" si="23"/>
        <v>-12.224556920868865</v>
      </c>
      <c r="Y1377" s="10"/>
    </row>
    <row r="1378" spans="2:25" ht="12.75" thickBot="1">
      <c r="B1378" s="4">
        <v>1982.12</v>
      </c>
      <c r="C1378" s="7">
        <v>139.4</v>
      </c>
      <c r="D1378" s="7">
        <v>6.87</v>
      </c>
      <c r="E1378" s="7">
        <v>12.64</v>
      </c>
      <c r="F1378" s="32">
        <v>97.6</v>
      </c>
      <c r="G1378" s="17">
        <v>340.01959528688525</v>
      </c>
      <c r="H1378" s="17">
        <v>16.757063268442625</v>
      </c>
      <c r="I1378" s="17">
        <v>30.831045081967215</v>
      </c>
      <c r="J1378" s="17">
        <v>8.467738401400473</v>
      </c>
      <c r="V1378" s="10">
        <f t="shared" si="25"/>
        <v>-7.626892457058455</v>
      </c>
      <c r="W1378" s="10">
        <f t="shared" si="24"/>
        <v>-10.544705813330955</v>
      </c>
      <c r="X1378" s="10">
        <f t="shared" si="23"/>
        <v>-12.446203225473903</v>
      </c>
      <c r="Y1378" s="10"/>
    </row>
    <row r="1379" spans="2:25" ht="12.75" thickBot="1">
      <c r="B1379" s="4">
        <v>1983.01</v>
      </c>
      <c r="C1379" s="7">
        <v>144.3</v>
      </c>
      <c r="D1379" s="7">
        <v>6.88333</v>
      </c>
      <c r="E1379" s="7">
        <v>12.5667</v>
      </c>
      <c r="F1379" s="32">
        <v>97.8</v>
      </c>
      <c r="G1379" s="17">
        <v>351.25172546012277</v>
      </c>
      <c r="H1379" s="17">
        <v>16.755242823364007</v>
      </c>
      <c r="I1379" s="17">
        <v>30.589570743865035</v>
      </c>
      <c r="J1379" s="17">
        <v>8.756783224134741</v>
      </c>
      <c r="V1379" s="10">
        <f t="shared" si="25"/>
        <v>-7.768775755306162</v>
      </c>
      <c r="W1379" s="10">
        <f t="shared" si="24"/>
        <v>-10.686589111578662</v>
      </c>
      <c r="X1379" s="10">
        <f t="shared" si="23"/>
        <v>-12.58808652372161</v>
      </c>
      <c r="Y1379" s="10"/>
    </row>
    <row r="1380" spans="2:25" ht="12.75" thickBot="1">
      <c r="B1380" s="4">
        <v>1983.02</v>
      </c>
      <c r="C1380" s="7">
        <v>146.8</v>
      </c>
      <c r="D1380" s="7">
        <v>6.89667</v>
      </c>
      <c r="E1380" s="7">
        <v>12.4933</v>
      </c>
      <c r="F1380" s="32">
        <v>97.9</v>
      </c>
      <c r="G1380" s="17">
        <v>356.9721654749745</v>
      </c>
      <c r="H1380" s="17">
        <v>16.770566924157304</v>
      </c>
      <c r="I1380" s="17">
        <v>30.37983893003064</v>
      </c>
      <c r="J1380" s="17">
        <v>8.910493436624117</v>
      </c>
      <c r="V1380" s="10">
        <f t="shared" si="25"/>
        <v>-7.014014711976294</v>
      </c>
      <c r="W1380" s="10">
        <f t="shared" si="24"/>
        <v>-9.931828068248794</v>
      </c>
      <c r="X1380" s="10">
        <f t="shared" si="23"/>
        <v>-11.833325480391743</v>
      </c>
      <c r="Y1380" s="10"/>
    </row>
    <row r="1381" spans="2:25" ht="12.75" thickBot="1">
      <c r="B1381" s="4">
        <v>1983.03</v>
      </c>
      <c r="C1381" s="7">
        <v>151.9</v>
      </c>
      <c r="D1381" s="7">
        <v>6.91</v>
      </c>
      <c r="E1381" s="7">
        <v>12.42</v>
      </c>
      <c r="F1381" s="32">
        <v>97.9</v>
      </c>
      <c r="G1381" s="17">
        <v>369.3737870275791</v>
      </c>
      <c r="H1381" s="17">
        <v>16.802981358529113</v>
      </c>
      <c r="I1381" s="17">
        <v>30.201596016343206</v>
      </c>
      <c r="J1381" s="17">
        <v>9.232829705190522</v>
      </c>
      <c r="V1381" s="10">
        <f t="shared" si="25"/>
        <v>-6.949736655721379</v>
      </c>
      <c r="W1381" s="10">
        <f t="shared" si="24"/>
        <v>-9.86755001199388</v>
      </c>
      <c r="X1381" s="10">
        <f t="shared" si="23"/>
        <v>-11.769047424136827</v>
      </c>
      <c r="Y1381" s="10"/>
    </row>
    <row r="1382" spans="2:25" ht="12.75" thickBot="1">
      <c r="B1382" s="4">
        <v>1983.04</v>
      </c>
      <c r="C1382" s="7">
        <v>157.7</v>
      </c>
      <c r="D1382" s="7">
        <v>6.92</v>
      </c>
      <c r="E1382" s="7">
        <v>12.4767</v>
      </c>
      <c r="F1382" s="32">
        <v>98.6</v>
      </c>
      <c r="G1382" s="17">
        <v>380.75513438133873</v>
      </c>
      <c r="H1382" s="17">
        <v>16.707834685598378</v>
      </c>
      <c r="I1382" s="17">
        <v>30.124081072515214</v>
      </c>
      <c r="J1382" s="17">
        <v>9.531581284160408</v>
      </c>
      <c r="V1382" s="10">
        <f t="shared" si="25"/>
        <v>-7.042007266300958</v>
      </c>
      <c r="W1382" s="10">
        <f t="shared" si="24"/>
        <v>-9.959820622573458</v>
      </c>
      <c r="X1382" s="10">
        <f t="shared" si="23"/>
        <v>-11.861318034716406</v>
      </c>
      <c r="Y1382" s="10"/>
    </row>
    <row r="1383" spans="2:25" ht="12.75" thickBot="1">
      <c r="B1383" s="4">
        <v>1983.05</v>
      </c>
      <c r="C1383" s="7">
        <v>164.1</v>
      </c>
      <c r="D1383" s="7">
        <v>6.93</v>
      </c>
      <c r="E1383" s="7">
        <v>12.5333</v>
      </c>
      <c r="F1383" s="32">
        <v>99.2</v>
      </c>
      <c r="G1383" s="17">
        <v>393.81105090725805</v>
      </c>
      <c r="H1383" s="17">
        <v>16.630777469758062</v>
      </c>
      <c r="I1383" s="17">
        <v>30.077708984375</v>
      </c>
      <c r="J1383" s="17">
        <v>9.874456504668396</v>
      </c>
      <c r="V1383" s="10">
        <f t="shared" si="25"/>
        <v>-6.945104747566374</v>
      </c>
      <c r="W1383" s="10">
        <f t="shared" si="24"/>
        <v>-9.862918103838874</v>
      </c>
      <c r="X1383" s="10">
        <f t="shared" si="23"/>
        <v>-11.764415515981822</v>
      </c>
      <c r="Y1383" s="10"/>
    </row>
    <row r="1384" spans="2:25" ht="12.75" thickBot="1">
      <c r="B1384" s="4">
        <v>1983.06</v>
      </c>
      <c r="C1384" s="7">
        <v>166.4</v>
      </c>
      <c r="D1384" s="7">
        <v>6.94</v>
      </c>
      <c r="E1384" s="7">
        <v>12.59</v>
      </c>
      <c r="F1384" s="32">
        <v>99.5</v>
      </c>
      <c r="G1384" s="17">
        <v>398.1266331658291</v>
      </c>
      <c r="H1384" s="17">
        <v>16.60456030150754</v>
      </c>
      <c r="I1384" s="17">
        <v>30.12268216080402</v>
      </c>
      <c r="J1384" s="17">
        <v>10.000117903130016</v>
      </c>
      <c r="V1384" s="10">
        <f t="shared" si="25"/>
        <v>-7.042023168216007</v>
      </c>
      <c r="W1384" s="10">
        <f t="shared" si="24"/>
        <v>-9.959836524488507</v>
      </c>
      <c r="X1384" s="10">
        <f t="shared" si="23"/>
        <v>-11.861333936631455</v>
      </c>
      <c r="Y1384" s="10"/>
    </row>
    <row r="1385" spans="2:25" ht="12.75" thickBot="1">
      <c r="B1385" s="4">
        <v>1983.07</v>
      </c>
      <c r="C1385" s="7">
        <v>167</v>
      </c>
      <c r="D1385" s="7">
        <v>6.96</v>
      </c>
      <c r="E1385" s="7">
        <v>12.8267</v>
      </c>
      <c r="F1385" s="32">
        <v>99.9</v>
      </c>
      <c r="G1385" s="17">
        <v>397.9623373373373</v>
      </c>
      <c r="H1385" s="17">
        <v>16.585735735735735</v>
      </c>
      <c r="I1385" s="17">
        <v>30.566128816316315</v>
      </c>
      <c r="J1385" s="17">
        <v>10.014475995571019</v>
      </c>
      <c r="V1385" s="10">
        <f t="shared" si="25"/>
        <v>-6.640076791619011</v>
      </c>
      <c r="W1385" s="10">
        <f t="shared" si="24"/>
        <v>-9.557890147891511</v>
      </c>
      <c r="X1385" s="10">
        <f t="shared" si="23"/>
        <v>-11.45938756003446</v>
      </c>
      <c r="Y1385" s="10"/>
    </row>
    <row r="1386" spans="2:25" ht="12.75" thickBot="1">
      <c r="B1386" s="4">
        <v>1983.08</v>
      </c>
      <c r="C1386" s="7">
        <v>162.4</v>
      </c>
      <c r="D1386" s="7">
        <v>6.98</v>
      </c>
      <c r="E1386" s="7">
        <v>13.0633</v>
      </c>
      <c r="F1386" s="32">
        <v>100.2</v>
      </c>
      <c r="G1386" s="17">
        <v>385.84181636726544</v>
      </c>
      <c r="H1386" s="17">
        <v>16.583595309381238</v>
      </c>
      <c r="I1386" s="17">
        <v>31.036745072355288</v>
      </c>
      <c r="J1386" s="17">
        <v>9.728056935665203</v>
      </c>
      <c r="V1386" s="10">
        <f t="shared" si="25"/>
        <v>-6.142142796742386</v>
      </c>
      <c r="W1386" s="10">
        <f t="shared" si="24"/>
        <v>-9.059956153014886</v>
      </c>
      <c r="X1386" s="10">
        <f t="shared" si="23"/>
        <v>-10.961453565157834</v>
      </c>
      <c r="Y1386" s="10"/>
    </row>
    <row r="1387" spans="2:25" ht="12.75" thickBot="1">
      <c r="B1387" s="4">
        <v>1983.09</v>
      </c>
      <c r="C1387" s="7">
        <v>167.2</v>
      </c>
      <c r="D1387" s="7">
        <v>7</v>
      </c>
      <c r="E1387" s="7">
        <v>13.3</v>
      </c>
      <c r="F1387" s="32">
        <v>100.7</v>
      </c>
      <c r="G1387" s="17">
        <v>395.2735849056603</v>
      </c>
      <c r="H1387" s="17">
        <v>16.548535253227406</v>
      </c>
      <c r="I1387" s="17">
        <v>31.442216981132077</v>
      </c>
      <c r="J1387" s="17">
        <v>9.984202458028772</v>
      </c>
      <c r="V1387" s="10">
        <f t="shared" si="25"/>
        <v>-6.263860754424734</v>
      </c>
      <c r="W1387" s="10">
        <f t="shared" si="24"/>
        <v>-9.181674110697234</v>
      </c>
      <c r="X1387" s="10">
        <f t="shared" si="23"/>
        <v>-11.083171522840182</v>
      </c>
      <c r="Y1387" s="10"/>
    </row>
    <row r="1388" spans="2:25" ht="12.75" thickBot="1">
      <c r="B1388" s="4">
        <v>1983.1</v>
      </c>
      <c r="C1388" s="7">
        <v>167.7</v>
      </c>
      <c r="D1388" s="7">
        <v>7.03</v>
      </c>
      <c r="E1388" s="7">
        <v>13.5433</v>
      </c>
      <c r="F1388" s="32">
        <v>101</v>
      </c>
      <c r="G1388" s="17">
        <v>395.27803217821776</v>
      </c>
      <c r="H1388" s="17">
        <v>16.57009282178218</v>
      </c>
      <c r="I1388" s="17">
        <v>31.922295606435643</v>
      </c>
      <c r="J1388" s="17">
        <v>10.003391799449618</v>
      </c>
      <c r="V1388" s="10">
        <f t="shared" si="25"/>
        <v>-6.239959249532644</v>
      </c>
      <c r="W1388" s="10">
        <f t="shared" si="24"/>
        <v>-9.157772605805144</v>
      </c>
      <c r="X1388" s="10">
        <f t="shared" si="23"/>
        <v>-11.059270017948093</v>
      </c>
      <c r="Y1388" s="10"/>
    </row>
    <row r="1389" spans="2:25" ht="12.75" thickBot="1">
      <c r="B1389" s="4">
        <v>1983.11</v>
      </c>
      <c r="C1389" s="7">
        <v>165.2</v>
      </c>
      <c r="D1389" s="7">
        <v>7.06</v>
      </c>
      <c r="E1389" s="7">
        <v>13.7867</v>
      </c>
      <c r="F1389" s="32">
        <v>101.2</v>
      </c>
      <c r="G1389" s="17">
        <v>388.61585968379444</v>
      </c>
      <c r="H1389" s="17">
        <v>16.607917490118574</v>
      </c>
      <c r="I1389" s="17">
        <v>32.43178131175889</v>
      </c>
      <c r="J1389" s="17">
        <v>9.853581649364276</v>
      </c>
      <c r="V1389" s="10">
        <f t="shared" si="25"/>
        <v>-6.028957501489369</v>
      </c>
      <c r="W1389" s="10">
        <f t="shared" si="24"/>
        <v>-8.94677085776187</v>
      </c>
      <c r="X1389" s="10">
        <f aca="true" t="shared" si="26" ref="X1389:X1452">J1407-$Q$3</f>
        <v>-10.848268269904818</v>
      </c>
      <c r="Y1389" s="10"/>
    </row>
    <row r="1390" spans="2:25" ht="12.75" thickBot="1">
      <c r="B1390" s="4">
        <v>1983.12</v>
      </c>
      <c r="C1390" s="7">
        <v>164.4</v>
      </c>
      <c r="D1390" s="7">
        <v>7.09</v>
      </c>
      <c r="E1390" s="7">
        <v>14.03</v>
      </c>
      <c r="F1390" s="32">
        <v>101.3</v>
      </c>
      <c r="G1390" s="17">
        <v>386.3521717670286</v>
      </c>
      <c r="H1390" s="17">
        <v>16.662024925962488</v>
      </c>
      <c r="I1390" s="17">
        <v>32.97153874629812</v>
      </c>
      <c r="J1390" s="17">
        <v>9.815010903608666</v>
      </c>
      <c r="V1390" s="10">
        <f t="shared" si="25"/>
        <v>-5.827028123488251</v>
      </c>
      <c r="W1390" s="10">
        <f t="shared" si="24"/>
        <v>-8.744841479760751</v>
      </c>
      <c r="X1390" s="10">
        <f t="shared" si="26"/>
        <v>-10.6463388919037</v>
      </c>
      <c r="Y1390" s="10"/>
    </row>
    <row r="1391" spans="2:25" ht="12.75" thickBot="1">
      <c r="B1391" s="4">
        <v>1984.01</v>
      </c>
      <c r="C1391" s="7">
        <v>166.4</v>
      </c>
      <c r="D1391" s="7">
        <v>7.12</v>
      </c>
      <c r="E1391" s="7">
        <v>14.44</v>
      </c>
      <c r="F1391" s="32">
        <v>101.9</v>
      </c>
      <c r="G1391" s="17">
        <v>388.74975466143275</v>
      </c>
      <c r="H1391" s="17">
        <v>16.634003925417076</v>
      </c>
      <c r="I1391" s="17">
        <v>33.73525515210991</v>
      </c>
      <c r="J1391" s="17">
        <v>9.89493180920253</v>
      </c>
      <c r="V1391" s="10">
        <f t="shared" si="25"/>
        <v>-5.6395140125560825</v>
      </c>
      <c r="W1391" s="10">
        <f t="shared" si="24"/>
        <v>-8.557327368828583</v>
      </c>
      <c r="X1391" s="10">
        <f t="shared" si="26"/>
        <v>-10.458824780971531</v>
      </c>
      <c r="Y1391" s="10"/>
    </row>
    <row r="1392" spans="2:25" ht="12.75" thickBot="1">
      <c r="B1392" s="4">
        <v>1984.02</v>
      </c>
      <c r="C1392" s="7">
        <v>157.3</v>
      </c>
      <c r="D1392" s="7">
        <v>7.15</v>
      </c>
      <c r="E1392" s="7">
        <v>14.85</v>
      </c>
      <c r="F1392" s="32">
        <v>102.4</v>
      </c>
      <c r="G1392" s="17">
        <v>365.69561767578125</v>
      </c>
      <c r="H1392" s="17">
        <v>16.622528076171875</v>
      </c>
      <c r="I1392" s="17">
        <v>34.523712158203125</v>
      </c>
      <c r="J1392" s="17">
        <v>9.324529645727978</v>
      </c>
      <c r="V1392" s="10">
        <f t="shared" si="25"/>
        <v>-5.898278160472179</v>
      </c>
      <c r="W1392" s="10">
        <f t="shared" si="24"/>
        <v>-8.81609151674468</v>
      </c>
      <c r="X1392" s="10">
        <f t="shared" si="26"/>
        <v>-10.717588928887627</v>
      </c>
      <c r="Y1392" s="10"/>
    </row>
    <row r="1393" spans="2:25" ht="12.75" thickBot="1">
      <c r="B1393" s="4">
        <v>1984.03</v>
      </c>
      <c r="C1393" s="7">
        <v>157.4</v>
      </c>
      <c r="D1393" s="7">
        <v>7.18</v>
      </c>
      <c r="E1393" s="7">
        <v>15.26</v>
      </c>
      <c r="F1393" s="32">
        <v>102.6</v>
      </c>
      <c r="G1393" s="17">
        <v>365.2147904483431</v>
      </c>
      <c r="H1393" s="17">
        <v>16.65973440545809</v>
      </c>
      <c r="I1393" s="17">
        <v>35.40773635477583</v>
      </c>
      <c r="J1393" s="17">
        <v>9.32674706650824</v>
      </c>
      <c r="V1393" s="10">
        <f t="shared" si="25"/>
        <v>-6.1658433076519135</v>
      </c>
      <c r="W1393" s="10">
        <f t="shared" si="24"/>
        <v>-9.083656663924414</v>
      </c>
      <c r="X1393" s="10">
        <f t="shared" si="26"/>
        <v>-10.985154076067362</v>
      </c>
      <c r="Y1393" s="10"/>
    </row>
    <row r="1394" spans="2:25" ht="12.75" thickBot="1">
      <c r="B1394" s="4">
        <v>1984.04</v>
      </c>
      <c r="C1394" s="7">
        <v>157.6</v>
      </c>
      <c r="D1394" s="7">
        <v>7.22333</v>
      </c>
      <c r="E1394" s="7">
        <v>15.5733</v>
      </c>
      <c r="F1394" s="32">
        <v>103.1</v>
      </c>
      <c r="G1394" s="17">
        <v>363.90543161978667</v>
      </c>
      <c r="H1394" s="17">
        <v>16.67899125242483</v>
      </c>
      <c r="I1394" s="17">
        <v>35.95944453200776</v>
      </c>
      <c r="J1394" s="17">
        <v>9.305643404594822</v>
      </c>
      <c r="V1394" s="10">
        <f t="shared" si="25"/>
        <v>-6.084560986405714</v>
      </c>
      <c r="W1394" s="10">
        <f t="shared" si="24"/>
        <v>-9.002374342678214</v>
      </c>
      <c r="X1394" s="10">
        <f t="shared" si="26"/>
        <v>-10.903871754821163</v>
      </c>
      <c r="Y1394" s="10"/>
    </row>
    <row r="1395" spans="2:25" ht="12.75" thickBot="1">
      <c r="B1395" s="4">
        <v>1984.05</v>
      </c>
      <c r="C1395" s="7">
        <v>156.6</v>
      </c>
      <c r="D1395" s="7">
        <v>7.26667</v>
      </c>
      <c r="E1395" s="7">
        <v>15.8867</v>
      </c>
      <c r="F1395" s="32">
        <v>103.4</v>
      </c>
      <c r="G1395" s="17">
        <v>360.5472678916828</v>
      </c>
      <c r="H1395" s="17">
        <v>16.730383238636364</v>
      </c>
      <c r="I1395" s="17">
        <v>36.5766684598646</v>
      </c>
      <c r="J1395" s="17">
        <v>9.231831816896042</v>
      </c>
      <c r="V1395" s="10">
        <f t="shared" si="25"/>
        <v>-5.472466840681998</v>
      </c>
      <c r="W1395" s="10">
        <f t="shared" si="24"/>
        <v>-8.390280196954498</v>
      </c>
      <c r="X1395" s="10">
        <f t="shared" si="26"/>
        <v>-10.291777609097446</v>
      </c>
      <c r="Y1395" s="10"/>
    </row>
    <row r="1396" spans="2:25" ht="12.75" thickBot="1">
      <c r="B1396" s="4">
        <v>1984.06</v>
      </c>
      <c r="C1396" s="7">
        <v>153.1</v>
      </c>
      <c r="D1396" s="7">
        <v>7.31</v>
      </c>
      <c r="E1396" s="7">
        <v>16.2</v>
      </c>
      <c r="F1396" s="32">
        <v>103.7</v>
      </c>
      <c r="G1396" s="17">
        <v>351.4693225650916</v>
      </c>
      <c r="H1396" s="17">
        <v>16.781454918032786</v>
      </c>
      <c r="I1396" s="17">
        <v>37.190091610414655</v>
      </c>
      <c r="J1396" s="17">
        <v>9.010185512291004</v>
      </c>
      <c r="V1396" s="10">
        <f t="shared" si="25"/>
        <v>-4.946556494881866</v>
      </c>
      <c r="W1396" s="10">
        <f t="shared" si="24"/>
        <v>-7.8643698511543665</v>
      </c>
      <c r="X1396" s="10">
        <f t="shared" si="26"/>
        <v>-9.765867263297315</v>
      </c>
      <c r="Y1396" s="10"/>
    </row>
    <row r="1397" spans="2:25" ht="12.75" thickBot="1">
      <c r="B1397" s="4">
        <v>1984.07</v>
      </c>
      <c r="C1397" s="7">
        <v>151.1</v>
      </c>
      <c r="D1397" s="7">
        <v>7.33333</v>
      </c>
      <c r="E1397" s="7">
        <v>16.32</v>
      </c>
      <c r="F1397" s="32">
        <v>104.1</v>
      </c>
      <c r="G1397" s="17">
        <v>345.5450888568684</v>
      </c>
      <c r="H1397" s="17">
        <v>16.77032539024976</v>
      </c>
      <c r="I1397" s="17">
        <v>37.32161383285303</v>
      </c>
      <c r="J1397" s="17">
        <v>8.868302214043297</v>
      </c>
      <c r="V1397" s="10">
        <f t="shared" si="25"/>
        <v>-4.922070384861479</v>
      </c>
      <c r="W1397" s="10">
        <f aca="true" t="shared" si="27" ref="W1397:W1460">J1415-$P$3</f>
        <v>-7.8398837411339795</v>
      </c>
      <c r="X1397" s="10">
        <f t="shared" si="26"/>
        <v>-9.741381153276928</v>
      </c>
      <c r="Y1397" s="10"/>
    </row>
    <row r="1398" spans="2:25" ht="12.75" thickBot="1">
      <c r="B1398" s="4">
        <v>1984.08</v>
      </c>
      <c r="C1398" s="7">
        <v>164.4</v>
      </c>
      <c r="D1398" s="7">
        <v>7.35667</v>
      </c>
      <c r="E1398" s="7">
        <v>16.44</v>
      </c>
      <c r="F1398" s="32">
        <v>104.5</v>
      </c>
      <c r="G1398" s="17">
        <v>374.5212918660287</v>
      </c>
      <c r="H1398" s="17">
        <v>16.75930384569378</v>
      </c>
      <c r="I1398" s="17">
        <v>37.452129186602875</v>
      </c>
      <c r="J1398" s="17">
        <v>9.623063257373165</v>
      </c>
      <c r="V1398" s="10">
        <f t="shared" si="25"/>
        <v>-4.248858869931338</v>
      </c>
      <c r="W1398" s="10">
        <f t="shared" si="27"/>
        <v>-7.166672226203838</v>
      </c>
      <c r="X1398" s="10">
        <f t="shared" si="26"/>
        <v>-9.068169638346786</v>
      </c>
      <c r="Y1398" s="10"/>
    </row>
    <row r="1399" spans="2:25" ht="12.75" thickBot="1">
      <c r="B1399" s="4">
        <v>1984.09</v>
      </c>
      <c r="C1399" s="7">
        <v>166.1</v>
      </c>
      <c r="D1399" s="7">
        <v>7.38</v>
      </c>
      <c r="E1399" s="7">
        <v>16.56</v>
      </c>
      <c r="F1399" s="32">
        <v>105</v>
      </c>
      <c r="G1399" s="17">
        <v>376.5922023809524</v>
      </c>
      <c r="H1399" s="17">
        <v>16.732392857142855</v>
      </c>
      <c r="I1399" s="17">
        <v>37.54585714285714</v>
      </c>
      <c r="J1399" s="17">
        <v>9.68734131362808</v>
      </c>
      <c r="V1399" s="10">
        <f t="shared" si="25"/>
        <v>-3.4480549878167466</v>
      </c>
      <c r="W1399" s="10">
        <f t="shared" si="27"/>
        <v>-6.365868344089247</v>
      </c>
      <c r="X1399" s="10">
        <f t="shared" si="26"/>
        <v>-8.267365756232195</v>
      </c>
      <c r="Y1399" s="10"/>
    </row>
    <row r="1400" spans="2:25" ht="12.75" thickBot="1">
      <c r="B1400" s="4">
        <v>1984.1</v>
      </c>
      <c r="C1400" s="7">
        <v>164.8</v>
      </c>
      <c r="D1400" s="7">
        <v>7.43</v>
      </c>
      <c r="E1400" s="7">
        <v>16.5867</v>
      </c>
      <c r="F1400" s="32">
        <v>105.3</v>
      </c>
      <c r="G1400" s="17">
        <v>372.5802469135803</v>
      </c>
      <c r="H1400" s="17">
        <v>16.79776234567901</v>
      </c>
      <c r="I1400" s="17">
        <v>37.49925231481482</v>
      </c>
      <c r="J1400" s="17">
        <v>9.595070703048501</v>
      </c>
      <c r="V1400" s="10">
        <f t="shared" si="25"/>
        <v>-3.084573796479983</v>
      </c>
      <c r="W1400" s="10">
        <f t="shared" si="27"/>
        <v>-6.002387152752483</v>
      </c>
      <c r="X1400" s="10">
        <f t="shared" si="26"/>
        <v>-7.9038845648954315</v>
      </c>
      <c r="Y1400" s="10"/>
    </row>
    <row r="1401" spans="2:25" ht="12.75" thickBot="1">
      <c r="B1401" s="4">
        <v>1984.11</v>
      </c>
      <c r="C1401" s="7">
        <v>166.3</v>
      </c>
      <c r="D1401" s="7">
        <v>7.48</v>
      </c>
      <c r="E1401" s="7">
        <v>16.6133</v>
      </c>
      <c r="F1401" s="32">
        <v>105.3</v>
      </c>
      <c r="G1401" s="17">
        <v>375.971450617284</v>
      </c>
      <c r="H1401" s="17">
        <v>16.910802469135806</v>
      </c>
      <c r="I1401" s="17">
        <v>37.55938966049383</v>
      </c>
      <c r="J1401" s="17">
        <v>9.691973221783085</v>
      </c>
      <c r="V1401" s="10">
        <f t="shared" si="25"/>
        <v>-3.0770317701171237</v>
      </c>
      <c r="W1401" s="10">
        <f t="shared" si="27"/>
        <v>-5.994845126389624</v>
      </c>
      <c r="X1401" s="10">
        <f t="shared" si="26"/>
        <v>-7.896342538532572</v>
      </c>
      <c r="Y1401" s="10"/>
    </row>
    <row r="1402" spans="2:25" ht="12.75" thickBot="1">
      <c r="B1402" s="4">
        <v>1984.12</v>
      </c>
      <c r="C1402" s="7">
        <v>164.5</v>
      </c>
      <c r="D1402" s="7">
        <v>7.53</v>
      </c>
      <c r="E1402" s="7">
        <v>16.64</v>
      </c>
      <c r="F1402" s="32">
        <v>105.3</v>
      </c>
      <c r="G1402" s="17">
        <v>371.9020061728395</v>
      </c>
      <c r="H1402" s="17">
        <v>17.023842592592594</v>
      </c>
      <c r="I1402" s="17">
        <v>37.619753086419756</v>
      </c>
      <c r="J1402" s="17">
        <v>9.595054801133452</v>
      </c>
      <c r="V1402" s="10">
        <f t="shared" si="25"/>
        <v>-2.748389342892347</v>
      </c>
      <c r="W1402" s="10">
        <f t="shared" si="27"/>
        <v>-5.666202699164847</v>
      </c>
      <c r="X1402" s="10">
        <f t="shared" si="26"/>
        <v>-7.567700111307795</v>
      </c>
      <c r="Y1402" s="10"/>
    </row>
    <row r="1403" spans="2:25" ht="12.75" thickBot="1">
      <c r="B1403" s="4">
        <v>1985.01</v>
      </c>
      <c r="C1403" s="7">
        <v>171.6</v>
      </c>
      <c r="D1403" s="7">
        <v>7.57333</v>
      </c>
      <c r="E1403" s="7">
        <v>16.5567</v>
      </c>
      <c r="F1403" s="32">
        <v>105.5</v>
      </c>
      <c r="G1403" s="17">
        <v>387.21824644549764</v>
      </c>
      <c r="H1403" s="17">
        <v>17.089344768957346</v>
      </c>
      <c r="I1403" s="17">
        <v>37.36046818720379</v>
      </c>
      <c r="J1403" s="17">
        <v>9.997001177730448</v>
      </c>
      <c r="V1403" s="10">
        <f t="shared" si="25"/>
        <v>-3.017082435265653</v>
      </c>
      <c r="W1403" s="10">
        <f t="shared" si="27"/>
        <v>-5.934895791538153</v>
      </c>
      <c r="X1403" s="10">
        <f t="shared" si="26"/>
        <v>-7.8363932036811015</v>
      </c>
      <c r="Y1403" s="10"/>
    </row>
    <row r="1404" spans="2:25" ht="12.75" thickBot="1">
      <c r="B1404" s="4">
        <v>1985.02</v>
      </c>
      <c r="C1404" s="7">
        <v>180.9</v>
      </c>
      <c r="D1404" s="7">
        <v>7.61667</v>
      </c>
      <c r="E1404" s="7">
        <v>16.4733</v>
      </c>
      <c r="F1404" s="32">
        <v>106</v>
      </c>
      <c r="G1404" s="17">
        <v>406.2783608490566</v>
      </c>
      <c r="H1404" s="17">
        <v>17.106070772405662</v>
      </c>
      <c r="I1404" s="17">
        <v>36.99693378537736</v>
      </c>
      <c r="J1404" s="17">
        <v>10.494935172607073</v>
      </c>
      <c r="V1404" s="10">
        <f t="shared" si="25"/>
        <v>-2.749410418483407</v>
      </c>
      <c r="W1404" s="10">
        <f t="shared" si="27"/>
        <v>-5.667223774755907</v>
      </c>
      <c r="X1404" s="10">
        <f t="shared" si="26"/>
        <v>-7.5687211868988555</v>
      </c>
      <c r="Y1404" s="10"/>
    </row>
    <row r="1405" spans="2:25" ht="12.75" thickBot="1">
      <c r="B1405" s="4">
        <v>1985.03</v>
      </c>
      <c r="C1405" s="7">
        <v>179.4</v>
      </c>
      <c r="D1405" s="7">
        <v>7.66</v>
      </c>
      <c r="E1405" s="7">
        <v>16.39</v>
      </c>
      <c r="F1405" s="32">
        <v>106.4</v>
      </c>
      <c r="G1405" s="17">
        <v>401.3948543233082</v>
      </c>
      <c r="H1405" s="17">
        <v>17.138710056390977</v>
      </c>
      <c r="I1405" s="17">
        <v>36.67146968984962</v>
      </c>
      <c r="J1405" s="17">
        <v>10.373217214924725</v>
      </c>
      <c r="V1405" s="10">
        <f t="shared" si="25"/>
        <v>-3.1697636563723286</v>
      </c>
      <c r="W1405" s="10">
        <f t="shared" si="27"/>
        <v>-6.087577012644829</v>
      </c>
      <c r="X1405" s="10">
        <f t="shared" si="26"/>
        <v>-7.989074424787777</v>
      </c>
      <c r="Y1405" s="10"/>
    </row>
    <row r="1406" spans="2:25" ht="12.75" thickBot="1">
      <c r="B1406" s="4">
        <v>1985.04</v>
      </c>
      <c r="C1406" s="7">
        <v>180.6</v>
      </c>
      <c r="D1406" s="7">
        <v>7.68667</v>
      </c>
      <c r="E1406" s="7">
        <v>16.13</v>
      </c>
      <c r="F1406" s="32">
        <v>106.9</v>
      </c>
      <c r="G1406" s="17">
        <v>402.1897801683817</v>
      </c>
      <c r="H1406" s="17">
        <v>17.117940850093547</v>
      </c>
      <c r="I1406" s="17">
        <v>35.92093662301216</v>
      </c>
      <c r="J1406" s="17">
        <v>10.397118719816815</v>
      </c>
      <c r="V1406" s="10">
        <f t="shared" si="25"/>
        <v>-3.2111591084920974</v>
      </c>
      <c r="W1406" s="10">
        <f t="shared" si="27"/>
        <v>-6.128972464764598</v>
      </c>
      <c r="X1406" s="10">
        <f t="shared" si="26"/>
        <v>-8.030469876907546</v>
      </c>
      <c r="Y1406" s="10"/>
    </row>
    <row r="1407" spans="2:25" ht="12.75" thickBot="1">
      <c r="B1407" s="4">
        <v>1985.05</v>
      </c>
      <c r="C1407" s="7">
        <v>184.9</v>
      </c>
      <c r="D1407" s="7">
        <v>7.71333</v>
      </c>
      <c r="E1407" s="7">
        <v>15.87</v>
      </c>
      <c r="F1407" s="32">
        <v>107.3</v>
      </c>
      <c r="G1407" s="17">
        <v>410.230719944082</v>
      </c>
      <c r="H1407" s="17">
        <v>17.113277009552657</v>
      </c>
      <c r="I1407" s="17">
        <v>35.21017590866729</v>
      </c>
      <c r="J1407" s="17">
        <v>10.60812046786009</v>
      </c>
      <c r="V1407" s="10">
        <f t="shared" si="25"/>
        <v>-2.764092373210854</v>
      </c>
      <c r="W1407" s="10">
        <f t="shared" si="27"/>
        <v>-5.681905729483354</v>
      </c>
      <c r="X1407" s="10">
        <f t="shared" si="26"/>
        <v>-7.583403141626302</v>
      </c>
      <c r="Y1407" s="10"/>
    </row>
    <row r="1408" spans="2:25" ht="12.75" thickBot="1">
      <c r="B1408" s="4">
        <v>1985.06</v>
      </c>
      <c r="C1408" s="7">
        <v>188.9</v>
      </c>
      <c r="D1408" s="7">
        <v>7.74</v>
      </c>
      <c r="E1408" s="7">
        <v>15.61</v>
      </c>
      <c r="F1408" s="32">
        <v>107.6</v>
      </c>
      <c r="G1408" s="17">
        <v>417.93686105947955</v>
      </c>
      <c r="H1408" s="17">
        <v>17.124570167286247</v>
      </c>
      <c r="I1408" s="17">
        <v>34.53676231412639</v>
      </c>
      <c r="J1408" s="17">
        <v>10.810049845861208</v>
      </c>
      <c r="V1408" s="10">
        <f t="shared" si="25"/>
        <v>-2.5519381546061393</v>
      </c>
      <c r="W1408" s="10">
        <f t="shared" si="27"/>
        <v>-5.469751510878639</v>
      </c>
      <c r="X1408" s="10">
        <f t="shared" si="26"/>
        <v>-7.371248923021588</v>
      </c>
      <c r="Y1408" s="10"/>
    </row>
    <row r="1409" spans="2:25" ht="12.75" thickBot="1">
      <c r="B1409" s="4">
        <v>1985.07</v>
      </c>
      <c r="C1409" s="7">
        <v>192.5</v>
      </c>
      <c r="D1409" s="7">
        <v>7.77333</v>
      </c>
      <c r="E1409" s="7">
        <v>15.4833</v>
      </c>
      <c r="F1409" s="32">
        <v>107.8</v>
      </c>
      <c r="G1409" s="17">
        <v>425.11160714285717</v>
      </c>
      <c r="H1409" s="17">
        <v>17.1664042033859</v>
      </c>
      <c r="I1409" s="17">
        <v>34.19288595779221</v>
      </c>
      <c r="J1409" s="17">
        <v>10.997563956793377</v>
      </c>
      <c r="V1409" s="10">
        <f t="shared" si="25"/>
        <v>-1.7148698656305061</v>
      </c>
      <c r="W1409" s="10">
        <f t="shared" si="27"/>
        <v>-4.632683221903006</v>
      </c>
      <c r="X1409" s="10">
        <f t="shared" si="26"/>
        <v>-6.5341806340459545</v>
      </c>
      <c r="Y1409" s="10"/>
    </row>
    <row r="1410" spans="2:25" ht="12.75" thickBot="1">
      <c r="B1410" s="4">
        <v>1985.08</v>
      </c>
      <c r="C1410" s="7">
        <v>188.3</v>
      </c>
      <c r="D1410" s="7">
        <v>7.80667</v>
      </c>
      <c r="E1410" s="7">
        <v>15.3567</v>
      </c>
      <c r="F1410" s="32">
        <v>108</v>
      </c>
      <c r="G1410" s="17">
        <v>415.0663773148149</v>
      </c>
      <c r="H1410" s="17">
        <v>17.208105341435186</v>
      </c>
      <c r="I1410" s="17">
        <v>33.850503645833335</v>
      </c>
      <c r="J1410" s="17">
        <v>10.73879980887728</v>
      </c>
      <c r="V1410" s="10">
        <f t="shared" si="25"/>
        <v>-0.8147598265129989</v>
      </c>
      <c r="W1410" s="10">
        <f t="shared" si="27"/>
        <v>-3.732573182785499</v>
      </c>
      <c r="X1410" s="10">
        <f t="shared" si="26"/>
        <v>-5.634070594928447</v>
      </c>
      <c r="Y1410" s="10"/>
    </row>
    <row r="1411" spans="2:25" ht="12.75" thickBot="1">
      <c r="B1411" s="4">
        <v>1985.09</v>
      </c>
      <c r="C1411" s="7">
        <v>184.1</v>
      </c>
      <c r="D1411" s="7">
        <v>7.84</v>
      </c>
      <c r="E1411" s="7">
        <v>15.23</v>
      </c>
      <c r="F1411" s="32">
        <v>108.3</v>
      </c>
      <c r="G1411" s="17">
        <v>404.68426823638043</v>
      </c>
      <c r="H1411" s="17">
        <v>17.233702677746997</v>
      </c>
      <c r="I1411" s="17">
        <v>33.47822599261311</v>
      </c>
      <c r="J1411" s="17">
        <v>10.471234661697546</v>
      </c>
      <c r="V1411" s="10">
        <f t="shared" si="25"/>
        <v>-0.20373399327952768</v>
      </c>
      <c r="W1411" s="10">
        <f t="shared" si="27"/>
        <v>-3.121547349552028</v>
      </c>
      <c r="X1411" s="10">
        <f t="shared" si="26"/>
        <v>-5.023044761694976</v>
      </c>
      <c r="Y1411" s="10"/>
    </row>
    <row r="1412" spans="2:25" ht="12.75" thickBot="1">
      <c r="B1412" s="4">
        <v>1985.1</v>
      </c>
      <c r="C1412" s="7">
        <v>186.2</v>
      </c>
      <c r="D1412" s="7">
        <v>7.86</v>
      </c>
      <c r="E1412" s="7">
        <v>15.0233</v>
      </c>
      <c r="F1412" s="32">
        <v>108.7</v>
      </c>
      <c r="G1412" s="17">
        <v>407.79427322907077</v>
      </c>
      <c r="H1412" s="17">
        <v>17.21408693652254</v>
      </c>
      <c r="I1412" s="17">
        <v>32.902339983900646</v>
      </c>
      <c r="J1412" s="17">
        <v>10.552516982943745</v>
      </c>
      <c r="V1412" s="10">
        <f t="shared" si="25"/>
        <v>-0.44054351612857445</v>
      </c>
      <c r="W1412" s="10">
        <f t="shared" si="27"/>
        <v>-3.3583568724010746</v>
      </c>
      <c r="X1412" s="10">
        <f t="shared" si="26"/>
        <v>-5.259854284544023</v>
      </c>
      <c r="Y1412" s="10"/>
    </row>
    <row r="1413" spans="2:25" ht="12.75" thickBot="1">
      <c r="B1413" s="4">
        <v>1985.11</v>
      </c>
      <c r="C1413" s="7">
        <v>197.5</v>
      </c>
      <c r="D1413" s="7">
        <v>7.88</v>
      </c>
      <c r="E1413" s="7">
        <v>14.8167</v>
      </c>
      <c r="F1413" s="32">
        <v>109</v>
      </c>
      <c r="G1413" s="17">
        <v>431.3517775229358</v>
      </c>
      <c r="H1413" s="17">
        <v>17.21038990825688</v>
      </c>
      <c r="I1413" s="17">
        <v>32.3605563646789</v>
      </c>
      <c r="J1413" s="17">
        <v>11.164611128667461</v>
      </c>
      <c r="V1413" s="10">
        <f t="shared" si="25"/>
        <v>-0.47676601669370555</v>
      </c>
      <c r="W1413" s="10">
        <f t="shared" si="27"/>
        <v>-3.3945793729662057</v>
      </c>
      <c r="X1413" s="10">
        <f t="shared" si="26"/>
        <v>-5.296076785109154</v>
      </c>
      <c r="Y1413" s="10"/>
    </row>
    <row r="1414" spans="2:25" ht="12.75" thickBot="1">
      <c r="B1414" s="4">
        <v>1985.12</v>
      </c>
      <c r="C1414" s="7">
        <v>207.3</v>
      </c>
      <c r="D1414" s="7">
        <v>7.9</v>
      </c>
      <c r="E1414" s="7">
        <v>14.61</v>
      </c>
      <c r="F1414" s="32">
        <v>109.3</v>
      </c>
      <c r="G1414" s="17">
        <v>451.51286596523335</v>
      </c>
      <c r="H1414" s="17">
        <v>17.2067131747484</v>
      </c>
      <c r="I1414" s="17">
        <v>31.821529048490394</v>
      </c>
      <c r="J1414" s="17">
        <v>11.690521474467593</v>
      </c>
      <c r="V1414" s="10">
        <f t="shared" si="25"/>
        <v>0.18812933852926506</v>
      </c>
      <c r="W1414" s="10">
        <f t="shared" si="27"/>
        <v>-2.729684017743235</v>
      </c>
      <c r="X1414" s="10">
        <f t="shared" si="26"/>
        <v>-4.631181429886183</v>
      </c>
      <c r="Y1414" s="10"/>
    </row>
    <row r="1415" spans="2:25" ht="12.75" thickBot="1">
      <c r="B1415" s="4">
        <v>1986.01</v>
      </c>
      <c r="C1415" s="7">
        <v>208.2</v>
      </c>
      <c r="D1415" s="7">
        <v>7.94</v>
      </c>
      <c r="E1415" s="7">
        <v>14.58</v>
      </c>
      <c r="F1415" s="32">
        <v>109.6</v>
      </c>
      <c r="G1415" s="17">
        <v>452.2318658759124</v>
      </c>
      <c r="H1415" s="17">
        <v>17.246498631386864</v>
      </c>
      <c r="I1415" s="17">
        <v>31.669263229927008</v>
      </c>
      <c r="J1415" s="17">
        <v>11.71500758448798</v>
      </c>
      <c r="V1415" s="10">
        <f t="shared" si="25"/>
        <v>0.668926421162773</v>
      </c>
      <c r="W1415" s="10">
        <f t="shared" si="27"/>
        <v>-2.248886935109727</v>
      </c>
      <c r="X1415" s="10">
        <f t="shared" si="26"/>
        <v>-4.150384347252675</v>
      </c>
      <c r="Y1415" s="10"/>
    </row>
    <row r="1416" spans="2:25" ht="12.75" thickBot="1">
      <c r="B1416" s="4">
        <v>1986.02</v>
      </c>
      <c r="C1416" s="7">
        <v>219.4</v>
      </c>
      <c r="D1416" s="7">
        <v>7.98</v>
      </c>
      <c r="E1416" s="7">
        <v>14.55</v>
      </c>
      <c r="F1416" s="32">
        <v>109.3</v>
      </c>
      <c r="G1416" s="17">
        <v>477.8674519670631</v>
      </c>
      <c r="H1416" s="17">
        <v>17.380958371454714</v>
      </c>
      <c r="I1416" s="17">
        <v>31.690845150960662</v>
      </c>
      <c r="J1416" s="17">
        <v>12.388219099418121</v>
      </c>
      <c r="V1416" s="10">
        <f t="shared" si="25"/>
        <v>1.6898292765068952</v>
      </c>
      <c r="W1416" s="10">
        <f t="shared" si="27"/>
        <v>-1.227984079765605</v>
      </c>
      <c r="X1416" s="10">
        <f t="shared" si="26"/>
        <v>-3.129481491908553</v>
      </c>
      <c r="Y1416" s="10"/>
    </row>
    <row r="1417" spans="2:25" ht="12.75" thickBot="1">
      <c r="B1417" s="4">
        <v>1986.03</v>
      </c>
      <c r="C1417" s="7">
        <v>232.3</v>
      </c>
      <c r="D1417" s="7">
        <v>8.02</v>
      </c>
      <c r="E1417" s="7">
        <v>14.52</v>
      </c>
      <c r="F1417" s="32">
        <v>108.8</v>
      </c>
      <c r="G1417" s="17">
        <v>508.28969439338243</v>
      </c>
      <c r="H1417" s="17">
        <v>17.548357077205882</v>
      </c>
      <c r="I1417" s="17">
        <v>31.77084099264706</v>
      </c>
      <c r="J1417" s="17">
        <v>13.189022981532712</v>
      </c>
      <c r="V1417" s="10">
        <f t="shared" si="25"/>
        <v>1.0385424805887737</v>
      </c>
      <c r="W1417" s="10">
        <f t="shared" si="27"/>
        <v>-1.8792708756837264</v>
      </c>
      <c r="X1417" s="10">
        <f t="shared" si="26"/>
        <v>-3.7807682878266746</v>
      </c>
      <c r="Y1417" s="10"/>
    </row>
    <row r="1418" spans="2:25" ht="12.75" thickBot="1">
      <c r="B1418" s="4">
        <v>1986.04</v>
      </c>
      <c r="C1418" s="7">
        <v>238</v>
      </c>
      <c r="D1418" s="7">
        <v>8.04667</v>
      </c>
      <c r="E1418" s="7">
        <v>14.5833</v>
      </c>
      <c r="F1418" s="32">
        <v>108.6</v>
      </c>
      <c r="G1418" s="17">
        <v>521.7207642725599</v>
      </c>
      <c r="H1418" s="17">
        <v>17.63913790860958</v>
      </c>
      <c r="I1418" s="17">
        <v>31.968111015193372</v>
      </c>
      <c r="J1418" s="17">
        <v>13.552504172869476</v>
      </c>
      <c r="V1418" s="10">
        <f t="shared" si="25"/>
        <v>-1.1070224057221392</v>
      </c>
      <c r="W1418" s="10">
        <f t="shared" si="27"/>
        <v>-4.024835761994639</v>
      </c>
      <c r="X1418" s="10">
        <f t="shared" si="26"/>
        <v>-5.9263331741375875</v>
      </c>
      <c r="Y1418" s="10"/>
    </row>
    <row r="1419" spans="2:25" ht="12.75" thickBot="1">
      <c r="B1419" s="4">
        <v>1986.05</v>
      </c>
      <c r="C1419" s="7">
        <v>238.5</v>
      </c>
      <c r="D1419" s="7">
        <v>8.07333</v>
      </c>
      <c r="E1419" s="7">
        <v>14.6467</v>
      </c>
      <c r="F1419" s="32">
        <v>108.9</v>
      </c>
      <c r="G1419" s="17">
        <v>521.3765495867768</v>
      </c>
      <c r="H1419" s="17">
        <v>17.648825740358127</v>
      </c>
      <c r="I1419" s="17">
        <v>32.0186411271809</v>
      </c>
      <c r="J1419" s="17">
        <v>13.560046199232335</v>
      </c>
      <c r="V1419" s="10">
        <f t="shared" si="25"/>
        <v>-3.04619282616037</v>
      </c>
      <c r="W1419" s="10">
        <f t="shared" si="27"/>
        <v>-5.96400618243287</v>
      </c>
      <c r="X1419" s="10">
        <f t="shared" si="26"/>
        <v>-7.865503594575818</v>
      </c>
      <c r="Y1419" s="10"/>
    </row>
    <row r="1420" spans="2:25" ht="12.75" thickBot="1">
      <c r="B1420" s="4">
        <v>1986.06</v>
      </c>
      <c r="C1420" s="7">
        <v>245.3</v>
      </c>
      <c r="D1420" s="7">
        <v>8.1</v>
      </c>
      <c r="E1420" s="7">
        <v>14.71</v>
      </c>
      <c r="F1420" s="32">
        <v>109.5</v>
      </c>
      <c r="G1420" s="17">
        <v>533.3034817351598</v>
      </c>
      <c r="H1420" s="17">
        <v>17.610102739726027</v>
      </c>
      <c r="I1420" s="17">
        <v>31.980816210045667</v>
      </c>
      <c r="J1420" s="17">
        <v>13.888688626457112</v>
      </c>
      <c r="V1420" s="10">
        <f t="shared" si="25"/>
        <v>-3.2480494549224908</v>
      </c>
      <c r="W1420" s="10">
        <f t="shared" si="27"/>
        <v>-6.165862811194991</v>
      </c>
      <c r="X1420" s="10">
        <f t="shared" si="26"/>
        <v>-8.06736022333794</v>
      </c>
      <c r="Y1420" s="10"/>
    </row>
    <row r="1421" spans="2:25" ht="12.75" thickBot="1">
      <c r="B1421" s="4">
        <v>1986.07</v>
      </c>
      <c r="C1421" s="7">
        <v>240.2</v>
      </c>
      <c r="D1421" s="7">
        <v>8.14333</v>
      </c>
      <c r="E1421" s="7">
        <v>14.7567</v>
      </c>
      <c r="F1421" s="32">
        <v>109.5</v>
      </c>
      <c r="G1421" s="17">
        <v>522.2156392694063</v>
      </c>
      <c r="H1421" s="17">
        <v>17.704305918949775</v>
      </c>
      <c r="I1421" s="17">
        <v>32.08234606164384</v>
      </c>
      <c r="J1421" s="17">
        <v>13.619995534083806</v>
      </c>
      <c r="V1421" s="10">
        <f t="shared" si="25"/>
        <v>-2.738741285780316</v>
      </c>
      <c r="W1421" s="10">
        <f t="shared" si="27"/>
        <v>-5.656554642052816</v>
      </c>
      <c r="X1421" s="10">
        <f t="shared" si="26"/>
        <v>-7.558052054195764</v>
      </c>
      <c r="Y1421" s="10"/>
    </row>
    <row r="1422" spans="2:25" ht="12.75" thickBot="1">
      <c r="B1422" s="4">
        <v>1986.08</v>
      </c>
      <c r="C1422" s="7">
        <v>245</v>
      </c>
      <c r="D1422" s="7">
        <v>8.18667</v>
      </c>
      <c r="E1422" s="7">
        <v>14.8033</v>
      </c>
      <c r="F1422" s="32">
        <v>109.7</v>
      </c>
      <c r="G1422" s="17">
        <v>531.6801504102096</v>
      </c>
      <c r="H1422" s="17">
        <v>17.76608137534184</v>
      </c>
      <c r="I1422" s="17">
        <v>32.12498273701002</v>
      </c>
      <c r="J1422" s="17">
        <v>13.887667550866052</v>
      </c>
      <c r="V1422" s="10">
        <f t="shared" si="25"/>
        <v>-2.3388070068799305</v>
      </c>
      <c r="W1422" s="10">
        <f t="shared" si="27"/>
        <v>-5.256620363152431</v>
      </c>
      <c r="X1422" s="10">
        <f t="shared" si="26"/>
        <v>-7.158117775295379</v>
      </c>
      <c r="Y1422" s="10"/>
    </row>
    <row r="1423" spans="2:25" ht="12.75" thickBot="1">
      <c r="B1423" s="4">
        <v>1986.09</v>
      </c>
      <c r="C1423" s="7">
        <v>238.3</v>
      </c>
      <c r="D1423" s="7">
        <v>8.23</v>
      </c>
      <c r="E1423" s="7">
        <v>14.85</v>
      </c>
      <c r="F1423" s="32">
        <v>110.2</v>
      </c>
      <c r="G1423" s="17">
        <v>514.7939541742287</v>
      </c>
      <c r="H1423" s="17">
        <v>17.77907781306715</v>
      </c>
      <c r="I1423" s="17">
        <v>32.08011002722323</v>
      </c>
      <c r="J1423" s="17">
        <v>13.46731431297713</v>
      </c>
      <c r="V1423" s="10">
        <f t="shared" si="25"/>
        <v>-1.9681311582459955</v>
      </c>
      <c r="W1423" s="10">
        <f t="shared" si="27"/>
        <v>-4.885944514518496</v>
      </c>
      <c r="X1423" s="10">
        <f t="shared" si="26"/>
        <v>-6.787441926661444</v>
      </c>
      <c r="Y1423" s="10"/>
    </row>
    <row r="1424" spans="2:25" ht="12.75" thickBot="1">
      <c r="B1424" s="4">
        <v>1986.1</v>
      </c>
      <c r="C1424" s="7">
        <v>237.4</v>
      </c>
      <c r="D1424" s="7">
        <v>8.24667</v>
      </c>
      <c r="E1424" s="7">
        <v>14.7267</v>
      </c>
      <c r="F1424" s="32">
        <v>110.3</v>
      </c>
      <c r="G1424" s="17">
        <v>512.3847461468722</v>
      </c>
      <c r="H1424" s="17">
        <v>17.79893814029918</v>
      </c>
      <c r="I1424" s="17">
        <v>31.784904975067995</v>
      </c>
      <c r="J1424" s="17">
        <v>13.425918860857362</v>
      </c>
      <c r="V1424" s="10">
        <f t="shared" si="25"/>
        <v>-2.20376154851051</v>
      </c>
      <c r="W1424" s="10">
        <f t="shared" si="27"/>
        <v>-5.12157490478301</v>
      </c>
      <c r="X1424" s="10">
        <f t="shared" si="26"/>
        <v>-7.023072316925958</v>
      </c>
      <c r="Y1424" s="10"/>
    </row>
    <row r="1425" spans="2:25" ht="12.75" thickBot="1">
      <c r="B1425" s="4">
        <v>1986.11</v>
      </c>
      <c r="C1425" s="7">
        <v>245.1</v>
      </c>
      <c r="D1425" s="7">
        <v>8.26333</v>
      </c>
      <c r="E1425" s="7">
        <v>14.6033</v>
      </c>
      <c r="F1425" s="32">
        <v>110.4</v>
      </c>
      <c r="G1425" s="17">
        <v>528.5246263586956</v>
      </c>
      <c r="H1425" s="17">
        <v>17.818740925045287</v>
      </c>
      <c r="I1425" s="17">
        <v>31.490019078351448</v>
      </c>
      <c r="J1425" s="17">
        <v>13.872985596138605</v>
      </c>
      <c r="V1425" s="10">
        <f aca="true" t="shared" si="28" ref="V1425:V1488">J1443-$O$3</f>
        <v>-2.605186621321682</v>
      </c>
      <c r="W1425" s="10">
        <f t="shared" si="27"/>
        <v>-5.522999977594182</v>
      </c>
      <c r="X1425" s="10">
        <f t="shared" si="26"/>
        <v>-7.42449738973713</v>
      </c>
      <c r="Y1425" s="10"/>
    </row>
    <row r="1426" spans="2:25" ht="12.75" thickBot="1">
      <c r="B1426" s="4">
        <v>1986.12</v>
      </c>
      <c r="C1426" s="7">
        <v>248.6</v>
      </c>
      <c r="D1426" s="7">
        <v>8.28</v>
      </c>
      <c r="E1426" s="7">
        <v>14.48</v>
      </c>
      <c r="F1426" s="32">
        <v>110.5</v>
      </c>
      <c r="G1426" s="17">
        <v>535.5867647058824</v>
      </c>
      <c r="H1426" s="17">
        <v>17.838529411764704</v>
      </c>
      <c r="I1426" s="17">
        <v>31.195882352941176</v>
      </c>
      <c r="J1426" s="17">
        <v>14.08513981474332</v>
      </c>
      <c r="V1426" s="10">
        <f t="shared" si="28"/>
        <v>-1.870609321469832</v>
      </c>
      <c r="W1426" s="10">
        <f t="shared" si="27"/>
        <v>-4.788422677742332</v>
      </c>
      <c r="X1426" s="10">
        <f t="shared" si="26"/>
        <v>-6.68992008988528</v>
      </c>
      <c r="Y1426" s="10"/>
    </row>
    <row r="1427" spans="2:25" ht="12.75" thickBot="1">
      <c r="B1427" s="4">
        <v>1987.01</v>
      </c>
      <c r="C1427" s="7">
        <v>264.5</v>
      </c>
      <c r="D1427" s="7">
        <v>8.3</v>
      </c>
      <c r="E1427" s="7">
        <v>14.6867</v>
      </c>
      <c r="F1427" s="32">
        <v>111.2</v>
      </c>
      <c r="G1427" s="17">
        <v>566.2547774280575</v>
      </c>
      <c r="H1427" s="17">
        <v>17.769053507194247</v>
      </c>
      <c r="I1427" s="17">
        <v>31.44201905350719</v>
      </c>
      <c r="J1427" s="17">
        <v>14.922208103718953</v>
      </c>
      <c r="V1427" s="10">
        <f t="shared" si="28"/>
        <v>-2.0287622518273523</v>
      </c>
      <c r="W1427" s="10">
        <f t="shared" si="27"/>
        <v>-4.946575608099852</v>
      </c>
      <c r="X1427" s="10">
        <f t="shared" si="26"/>
        <v>-6.848073020242801</v>
      </c>
      <c r="Y1427" s="10"/>
    </row>
    <row r="1428" spans="2:25" ht="12.75" thickBot="1">
      <c r="B1428" s="4">
        <v>1987.02</v>
      </c>
      <c r="C1428" s="7">
        <v>280.9</v>
      </c>
      <c r="D1428" s="7">
        <v>8.32</v>
      </c>
      <c r="E1428" s="7">
        <v>14.8933</v>
      </c>
      <c r="F1428" s="32">
        <v>111.6</v>
      </c>
      <c r="G1428" s="17">
        <v>599.2092853942652</v>
      </c>
      <c r="H1428" s="17">
        <v>17.748028673835126</v>
      </c>
      <c r="I1428" s="17">
        <v>31.770037914426528</v>
      </c>
      <c r="J1428" s="17">
        <v>15.82231814283646</v>
      </c>
      <c r="V1428" s="10">
        <f t="shared" si="28"/>
        <v>-2.3921316586738026</v>
      </c>
      <c r="W1428" s="10">
        <f t="shared" si="27"/>
        <v>-5.309945014946303</v>
      </c>
      <c r="X1428" s="10">
        <f t="shared" si="26"/>
        <v>-7.211442427089251</v>
      </c>
      <c r="Y1428" s="10"/>
    </row>
    <row r="1429" spans="2:25" ht="12.75" thickBot="1">
      <c r="B1429" s="4">
        <v>1987.03</v>
      </c>
      <c r="C1429" s="7">
        <v>292.5</v>
      </c>
      <c r="D1429" s="7">
        <v>8.34</v>
      </c>
      <c r="E1429" s="7">
        <v>15.1</v>
      </c>
      <c r="F1429" s="32">
        <v>112.1</v>
      </c>
      <c r="G1429" s="17">
        <v>621.1711083853702</v>
      </c>
      <c r="H1429" s="17">
        <v>17.711340321141837</v>
      </c>
      <c r="I1429" s="17">
        <v>32.067294826048176</v>
      </c>
      <c r="J1429" s="17">
        <v>16.43334397606993</v>
      </c>
      <c r="V1429" s="10">
        <f t="shared" si="28"/>
        <v>-2.2676491932092873</v>
      </c>
      <c r="W1429" s="10">
        <f t="shared" si="27"/>
        <v>-5.185462549481787</v>
      </c>
      <c r="X1429" s="10">
        <f t="shared" si="26"/>
        <v>-7.086959961624736</v>
      </c>
      <c r="Y1429" s="10"/>
    </row>
    <row r="1430" spans="2:25" ht="12.75" thickBot="1">
      <c r="B1430" s="4">
        <v>1987.04</v>
      </c>
      <c r="C1430" s="7">
        <v>289.3</v>
      </c>
      <c r="D1430" s="7">
        <v>8.4</v>
      </c>
      <c r="E1430" s="7">
        <v>14.8733</v>
      </c>
      <c r="F1430" s="32">
        <v>112.7</v>
      </c>
      <c r="G1430" s="17">
        <v>611.1045363797692</v>
      </c>
      <c r="H1430" s="17">
        <v>17.74378881987578</v>
      </c>
      <c r="I1430" s="17">
        <v>31.41770169698314</v>
      </c>
      <c r="J1430" s="17">
        <v>16.196534453220885</v>
      </c>
      <c r="V1430" s="10">
        <f t="shared" si="28"/>
        <v>-1.82562781607173</v>
      </c>
      <c r="W1430" s="10">
        <f t="shared" si="27"/>
        <v>-4.74344117234423</v>
      </c>
      <c r="X1430" s="10">
        <f t="shared" si="26"/>
        <v>-6.6449385844871784</v>
      </c>
      <c r="Y1430" s="10"/>
    </row>
    <row r="1431" spans="2:25" ht="12.75" thickBot="1">
      <c r="B1431" s="4">
        <v>1987.05</v>
      </c>
      <c r="C1431" s="7">
        <v>289.1</v>
      </c>
      <c r="D1431" s="7">
        <v>8.46</v>
      </c>
      <c r="E1431" s="7">
        <v>14.6467</v>
      </c>
      <c r="F1431" s="32">
        <v>113.1</v>
      </c>
      <c r="G1431" s="17">
        <v>608.5222701149427</v>
      </c>
      <c r="H1431" s="17">
        <v>17.8073275862069</v>
      </c>
      <c r="I1431" s="17">
        <v>30.829619971264368</v>
      </c>
      <c r="J1431" s="17">
        <v>16.160311952655753</v>
      </c>
      <c r="V1431" s="10">
        <f t="shared" si="28"/>
        <v>-2.191547288476567</v>
      </c>
      <c r="W1431" s="10">
        <f t="shared" si="27"/>
        <v>-5.109360644749067</v>
      </c>
      <c r="X1431" s="10">
        <f t="shared" si="26"/>
        <v>-7.010858056892015</v>
      </c>
      <c r="Y1431" s="10"/>
    </row>
    <row r="1432" spans="2:25" ht="12.75" thickBot="1">
      <c r="B1432" s="4">
        <v>1987.06</v>
      </c>
      <c r="C1432" s="7">
        <v>301.4</v>
      </c>
      <c r="D1432" s="7">
        <v>8.52</v>
      </c>
      <c r="E1432" s="7">
        <v>14.42</v>
      </c>
      <c r="F1432" s="32">
        <v>113.5</v>
      </c>
      <c r="G1432" s="17">
        <v>632.1765418502201</v>
      </c>
      <c r="H1432" s="17">
        <v>17.870418502202643</v>
      </c>
      <c r="I1432" s="17">
        <v>30.245473568281938</v>
      </c>
      <c r="J1432" s="17">
        <v>16.825207307878724</v>
      </c>
      <c r="V1432" s="10">
        <f t="shared" si="28"/>
        <v>-1.9349912207774604</v>
      </c>
      <c r="W1432" s="10">
        <f t="shared" si="27"/>
        <v>-4.852804577049961</v>
      </c>
      <c r="X1432" s="10">
        <f t="shared" si="26"/>
        <v>-6.754301989192909</v>
      </c>
      <c r="Y1432" s="10"/>
    </row>
    <row r="1433" spans="2:25" ht="12.75" thickBot="1">
      <c r="B1433" s="4">
        <v>1987.07</v>
      </c>
      <c r="C1433" s="7">
        <v>310.1</v>
      </c>
      <c r="D1433" s="7">
        <v>8.56667</v>
      </c>
      <c r="E1433" s="7">
        <v>14.9</v>
      </c>
      <c r="F1433" s="32">
        <v>113.8</v>
      </c>
      <c r="G1433" s="17">
        <v>648.7098528119509</v>
      </c>
      <c r="H1433" s="17">
        <v>17.92093916410369</v>
      </c>
      <c r="I1433" s="17">
        <v>31.169870386643233</v>
      </c>
      <c r="J1433" s="17">
        <v>17.306004390512232</v>
      </c>
      <c r="V1433" s="10">
        <f t="shared" si="28"/>
        <v>-1.5490723283307908</v>
      </c>
      <c r="W1433" s="10">
        <f t="shared" si="27"/>
        <v>-4.466885684603291</v>
      </c>
      <c r="X1433" s="10">
        <f t="shared" si="26"/>
        <v>-6.368383096746239</v>
      </c>
      <c r="Y1433" s="10"/>
    </row>
    <row r="1434" spans="2:25" ht="12.75" thickBot="1">
      <c r="B1434" s="4">
        <v>1987.08</v>
      </c>
      <c r="C1434" s="7">
        <v>329.4</v>
      </c>
      <c r="D1434" s="7">
        <v>8.61333</v>
      </c>
      <c r="E1434" s="7">
        <v>15.38</v>
      </c>
      <c r="F1434" s="32">
        <v>114.4</v>
      </c>
      <c r="G1434" s="17">
        <v>685.4701704545454</v>
      </c>
      <c r="H1434" s="17">
        <v>17.924046093749997</v>
      </c>
      <c r="I1434" s="17">
        <v>32.005255681818184</v>
      </c>
      <c r="J1434" s="17">
        <v>18.326907245856354</v>
      </c>
      <c r="V1434" s="10">
        <f t="shared" si="28"/>
        <v>-1.1700859342601948</v>
      </c>
      <c r="W1434" s="10">
        <f t="shared" si="27"/>
        <v>-4.087899290532695</v>
      </c>
      <c r="X1434" s="10">
        <f t="shared" si="26"/>
        <v>-5.989396702675643</v>
      </c>
      <c r="Y1434" s="10"/>
    </row>
    <row r="1435" spans="2:25" ht="12.75" thickBot="1">
      <c r="B1435" s="4">
        <v>1987.09</v>
      </c>
      <c r="C1435" s="7">
        <v>318.7</v>
      </c>
      <c r="D1435" s="7">
        <v>8.66</v>
      </c>
      <c r="E1435" s="7">
        <v>15.86</v>
      </c>
      <c r="F1435" s="32">
        <v>115</v>
      </c>
      <c r="G1435" s="17">
        <v>659.7436413043479</v>
      </c>
      <c r="H1435" s="17">
        <v>17.927141304347828</v>
      </c>
      <c r="I1435" s="17">
        <v>32.831923913043475</v>
      </c>
      <c r="J1435" s="17">
        <v>17.675620449938233</v>
      </c>
      <c r="V1435" s="10">
        <f t="shared" si="28"/>
        <v>-1.3381764933433438</v>
      </c>
      <c r="W1435" s="10">
        <f t="shared" si="27"/>
        <v>-4.255989849615844</v>
      </c>
      <c r="X1435" s="10">
        <f t="shared" si="26"/>
        <v>-6.157487261758792</v>
      </c>
      <c r="Y1435" s="10"/>
    </row>
    <row r="1436" spans="2:25" ht="12.75" thickBot="1">
      <c r="B1436" s="4">
        <v>1987.1</v>
      </c>
      <c r="C1436" s="7">
        <v>280.2</v>
      </c>
      <c r="D1436" s="7">
        <v>8.71</v>
      </c>
      <c r="E1436" s="7">
        <v>16.4067</v>
      </c>
      <c r="F1436" s="32">
        <v>115.3</v>
      </c>
      <c r="G1436" s="17">
        <v>578.535234171726</v>
      </c>
      <c r="H1436" s="17">
        <v>17.98373265394623</v>
      </c>
      <c r="I1436" s="17">
        <v>33.87528203599307</v>
      </c>
      <c r="J1436" s="17">
        <v>15.53005556362732</v>
      </c>
      <c r="V1436" s="10">
        <f t="shared" si="28"/>
        <v>-0.9504046103332513</v>
      </c>
      <c r="W1436" s="10">
        <f t="shared" si="27"/>
        <v>-3.8682179666057515</v>
      </c>
      <c r="X1436" s="10">
        <f t="shared" si="26"/>
        <v>-5.7697153787487</v>
      </c>
      <c r="Y1436" s="10"/>
    </row>
    <row r="1437" spans="2:25" ht="12.75" thickBot="1">
      <c r="B1437" s="4">
        <v>1987.11</v>
      </c>
      <c r="C1437" s="7">
        <v>245</v>
      </c>
      <c r="D1437" s="7">
        <v>8.76</v>
      </c>
      <c r="E1437" s="7">
        <v>16.9533</v>
      </c>
      <c r="F1437" s="32">
        <v>115.4</v>
      </c>
      <c r="G1437" s="17">
        <v>505.4186525129982</v>
      </c>
      <c r="H1437" s="17">
        <v>18.07129549393414</v>
      </c>
      <c r="I1437" s="17">
        <v>34.973526700606584</v>
      </c>
      <c r="J1437" s="17">
        <v>13.59088514318909</v>
      </c>
      <c r="V1437" s="10">
        <f t="shared" si="28"/>
        <v>-0.45079588984245333</v>
      </c>
      <c r="W1437" s="10">
        <f t="shared" si="27"/>
        <v>-3.3686092461149535</v>
      </c>
      <c r="X1437" s="10">
        <f t="shared" si="26"/>
        <v>-5.270106658257902</v>
      </c>
      <c r="Y1437" s="10"/>
    </row>
    <row r="1438" spans="2:25" ht="12.75" thickBot="1">
      <c r="B1438" s="4">
        <v>1987.12</v>
      </c>
      <c r="C1438" s="7">
        <v>241</v>
      </c>
      <c r="D1438" s="7">
        <v>8.81</v>
      </c>
      <c r="E1438" s="7">
        <v>17.5</v>
      </c>
      <c r="F1438" s="32">
        <v>115.4</v>
      </c>
      <c r="G1438" s="17">
        <v>497.1669194107452</v>
      </c>
      <c r="H1438" s="17">
        <v>18.174442157712306</v>
      </c>
      <c r="I1438" s="17">
        <v>36.10133232235702</v>
      </c>
      <c r="J1438" s="17">
        <v>13.389028514426968</v>
      </c>
      <c r="V1438" s="10">
        <f t="shared" si="28"/>
        <v>0.004752837916260688</v>
      </c>
      <c r="W1438" s="10">
        <f t="shared" si="27"/>
        <v>-2.9130605183562395</v>
      </c>
      <c r="X1438" s="10">
        <f t="shared" si="26"/>
        <v>-4.814557930499188</v>
      </c>
      <c r="Y1438" s="10"/>
    </row>
    <row r="1439" spans="2:25" ht="12.75" thickBot="1">
      <c r="B1439" s="4">
        <v>1988.01</v>
      </c>
      <c r="C1439" s="7">
        <v>250.5</v>
      </c>
      <c r="D1439" s="7">
        <v>8.85667</v>
      </c>
      <c r="E1439" s="7">
        <v>17.8633</v>
      </c>
      <c r="F1439" s="32">
        <v>115.7</v>
      </c>
      <c r="G1439" s="17">
        <v>515.4248595505618</v>
      </c>
      <c r="H1439" s="17">
        <v>18.223344873595504</v>
      </c>
      <c r="I1439" s="17">
        <v>36.75524508426966</v>
      </c>
      <c r="J1439" s="17">
        <v>13.898336683569143</v>
      </c>
      <c r="V1439" s="10">
        <f t="shared" si="28"/>
        <v>0.37625465277544734</v>
      </c>
      <c r="W1439" s="10">
        <f t="shared" si="27"/>
        <v>-2.541558703497053</v>
      </c>
      <c r="X1439" s="10">
        <f t="shared" si="26"/>
        <v>-4.443056115640001</v>
      </c>
      <c r="Y1439" s="10"/>
    </row>
    <row r="1440" spans="2:25" ht="12.75" thickBot="1">
      <c r="B1440" s="4">
        <v>1988.02</v>
      </c>
      <c r="C1440" s="7">
        <v>258.1</v>
      </c>
      <c r="D1440" s="7">
        <v>8.90333</v>
      </c>
      <c r="E1440" s="7">
        <v>18.2267</v>
      </c>
      <c r="F1440" s="32">
        <v>116</v>
      </c>
      <c r="G1440" s="17">
        <v>529.6890625000001</v>
      </c>
      <c r="H1440" s="17">
        <v>18.271974121767244</v>
      </c>
      <c r="I1440" s="17">
        <v>37.405980765086206</v>
      </c>
      <c r="J1440" s="17">
        <v>14.298270962469529</v>
      </c>
      <c r="V1440" s="10">
        <f t="shared" si="28"/>
        <v>1.0970952783465648</v>
      </c>
      <c r="W1440" s="10">
        <f t="shared" si="27"/>
        <v>-1.8207180779259353</v>
      </c>
      <c r="X1440" s="10">
        <f t="shared" si="26"/>
        <v>-3.7222154900688835</v>
      </c>
      <c r="Y1440" s="10"/>
    </row>
    <row r="1441" spans="2:25" ht="12.75" thickBot="1">
      <c r="B1441" s="4">
        <v>1988.03</v>
      </c>
      <c r="C1441" s="7">
        <v>265.7</v>
      </c>
      <c r="D1441" s="7">
        <v>8.95</v>
      </c>
      <c r="E1441" s="7">
        <v>18.59</v>
      </c>
      <c r="F1441" s="32">
        <v>116.5</v>
      </c>
      <c r="G1441" s="17">
        <v>542.9459763948497</v>
      </c>
      <c r="H1441" s="17">
        <v>18.28892167381974</v>
      </c>
      <c r="I1441" s="17">
        <v>37.98782725321888</v>
      </c>
      <c r="J1441" s="17">
        <v>14.668946811103464</v>
      </c>
      <c r="V1441" s="10">
        <f t="shared" si="28"/>
        <v>1.0770646045780907</v>
      </c>
      <c r="W1441" s="10">
        <f t="shared" si="27"/>
        <v>-1.8407487516944094</v>
      </c>
      <c r="X1441" s="10">
        <f t="shared" si="26"/>
        <v>-3.7422461638373576</v>
      </c>
      <c r="Y1441" s="10"/>
    </row>
    <row r="1442" spans="2:25" ht="12.75" thickBot="1">
      <c r="B1442" s="4">
        <v>1988.04</v>
      </c>
      <c r="C1442" s="7">
        <v>262.6</v>
      </c>
      <c r="D1442" s="7">
        <v>9.04333</v>
      </c>
      <c r="E1442" s="7">
        <v>19.6167</v>
      </c>
      <c r="F1442" s="32">
        <v>117.1</v>
      </c>
      <c r="G1442" s="17">
        <v>533.8617634500428</v>
      </c>
      <c r="H1442" s="17">
        <v>18.38495088065756</v>
      </c>
      <c r="I1442" s="17">
        <v>39.88044956233989</v>
      </c>
      <c r="J1442" s="17">
        <v>14.433316420838949</v>
      </c>
      <c r="V1442" s="10">
        <f t="shared" si="28"/>
        <v>1.0036980746299733</v>
      </c>
      <c r="W1442" s="10">
        <f t="shared" si="27"/>
        <v>-1.9141152816425269</v>
      </c>
      <c r="X1442" s="10">
        <f t="shared" si="26"/>
        <v>-3.815612693785475</v>
      </c>
      <c r="Y1442" s="10"/>
    </row>
    <row r="1443" spans="2:25" ht="12.75" thickBot="1">
      <c r="B1443" s="4">
        <v>1988.05</v>
      </c>
      <c r="C1443" s="7">
        <v>256.1</v>
      </c>
      <c r="D1443" s="7">
        <v>9.13667</v>
      </c>
      <c r="E1443" s="7">
        <v>20.6433</v>
      </c>
      <c r="F1443" s="32">
        <v>117.5</v>
      </c>
      <c r="G1443" s="17">
        <v>518.8749468085107</v>
      </c>
      <c r="H1443" s="17">
        <v>18.51147661170213</v>
      </c>
      <c r="I1443" s="17">
        <v>41.82464345744681</v>
      </c>
      <c r="J1443" s="17">
        <v>14.031891348027777</v>
      </c>
      <c r="V1443" s="10">
        <f t="shared" si="28"/>
        <v>0.605215209786067</v>
      </c>
      <c r="W1443" s="10">
        <f t="shared" si="27"/>
        <v>-2.312598146486433</v>
      </c>
      <c r="X1443" s="10">
        <f t="shared" si="26"/>
        <v>-4.214095558629381</v>
      </c>
      <c r="Y1443" s="10"/>
    </row>
    <row r="1444" spans="2:25" ht="12.75" thickBot="1">
      <c r="B1444" s="4">
        <v>1988.06</v>
      </c>
      <c r="C1444" s="7">
        <v>270.7</v>
      </c>
      <c r="D1444" s="7">
        <v>9.23</v>
      </c>
      <c r="E1444" s="7">
        <v>21.67</v>
      </c>
      <c r="F1444" s="32">
        <v>118</v>
      </c>
      <c r="G1444" s="17">
        <v>546.1315148305084</v>
      </c>
      <c r="H1444" s="17">
        <v>18.621329449152544</v>
      </c>
      <c r="I1444" s="17">
        <v>43.718765889830514</v>
      </c>
      <c r="J1444" s="17">
        <v>14.766468647879627</v>
      </c>
      <c r="V1444" s="10">
        <f t="shared" si="28"/>
        <v>1.0130570033164545</v>
      </c>
      <c r="W1444" s="10">
        <f t="shared" si="27"/>
        <v>-1.9047563529560456</v>
      </c>
      <c r="X1444" s="10">
        <f t="shared" si="26"/>
        <v>-3.806253765098994</v>
      </c>
      <c r="Y1444" s="10"/>
    </row>
    <row r="1445" spans="2:25" ht="12.75" thickBot="1">
      <c r="B1445" s="4">
        <v>1988.07</v>
      </c>
      <c r="C1445" s="7">
        <v>269.1</v>
      </c>
      <c r="D1445" s="7">
        <v>9.30667</v>
      </c>
      <c r="E1445" s="7">
        <v>22.0233</v>
      </c>
      <c r="F1445" s="32">
        <v>118.5</v>
      </c>
      <c r="G1445" s="17">
        <v>540.6128164556962</v>
      </c>
      <c r="H1445" s="17">
        <v>18.696785880801688</v>
      </c>
      <c r="I1445" s="17">
        <v>44.24406629746836</v>
      </c>
      <c r="J1445" s="17">
        <v>14.608315717522107</v>
      </c>
      <c r="V1445" s="10">
        <f t="shared" si="28"/>
        <v>0.41147437032653045</v>
      </c>
      <c r="W1445" s="10">
        <f t="shared" si="27"/>
        <v>-2.5063389859459697</v>
      </c>
      <c r="X1445" s="10">
        <f t="shared" si="26"/>
        <v>-4.407836398088918</v>
      </c>
      <c r="Y1445" s="10">
        <f aca="true" t="shared" si="29" ref="Y1445:Y1476">J1463-$R$3</f>
        <v>-8.26726147044111</v>
      </c>
    </row>
    <row r="1446" spans="2:25" ht="12.75" thickBot="1">
      <c r="B1446" s="4">
        <v>1988.08</v>
      </c>
      <c r="C1446" s="7">
        <v>263.7</v>
      </c>
      <c r="D1446" s="7">
        <v>9.38333</v>
      </c>
      <c r="E1446" s="7">
        <v>22.3767</v>
      </c>
      <c r="F1446" s="32">
        <v>119</v>
      </c>
      <c r="G1446" s="17">
        <v>527.5384978991597</v>
      </c>
      <c r="H1446" s="17">
        <v>18.77158821953782</v>
      </c>
      <c r="I1446" s="17">
        <v>44.7651524684874</v>
      </c>
      <c r="J1446" s="17">
        <v>14.244946310675656</v>
      </c>
      <c r="V1446" s="10">
        <f t="shared" si="28"/>
        <v>-0.1292667269034311</v>
      </c>
      <c r="W1446" s="10">
        <f t="shared" si="27"/>
        <v>-3.0470800831759313</v>
      </c>
      <c r="X1446" s="10">
        <f t="shared" si="26"/>
        <v>-4.9485774953188795</v>
      </c>
      <c r="Y1446" s="10">
        <f t="shared" si="29"/>
        <v>-8.808002567671071</v>
      </c>
    </row>
    <row r="1447" spans="2:25" ht="12.75" thickBot="1">
      <c r="B1447" s="4">
        <v>1988.09</v>
      </c>
      <c r="C1447" s="7">
        <v>268</v>
      </c>
      <c r="D1447" s="7">
        <v>9.46</v>
      </c>
      <c r="E1447" s="7">
        <v>22.73</v>
      </c>
      <c r="F1447" s="32">
        <v>119.8</v>
      </c>
      <c r="G1447" s="17">
        <v>532.5605175292154</v>
      </c>
      <c r="H1447" s="17">
        <v>18.798591402337234</v>
      </c>
      <c r="I1447" s="17">
        <v>45.16828568447413</v>
      </c>
      <c r="J1447" s="17">
        <v>14.369428776140172</v>
      </c>
      <c r="V1447" s="10">
        <f t="shared" si="28"/>
        <v>0.19638212268271005</v>
      </c>
      <c r="W1447" s="10">
        <f t="shared" si="27"/>
        <v>-2.72143123358979</v>
      </c>
      <c r="X1447" s="10">
        <f t="shared" si="26"/>
        <v>-4.622928645732738</v>
      </c>
      <c r="Y1447" s="10">
        <f t="shared" si="29"/>
        <v>-8.48235371808493</v>
      </c>
    </row>
    <row r="1448" spans="2:25" ht="12.75" thickBot="1">
      <c r="B1448" s="4">
        <v>1988.1</v>
      </c>
      <c r="C1448" s="7">
        <v>277.4</v>
      </c>
      <c r="D1448" s="7">
        <v>9.55</v>
      </c>
      <c r="E1448" s="7">
        <v>23.0733</v>
      </c>
      <c r="F1448" s="32">
        <v>120.2</v>
      </c>
      <c r="G1448" s="17">
        <v>549.4054700499167</v>
      </c>
      <c r="H1448" s="17">
        <v>18.914283485856906</v>
      </c>
      <c r="I1448" s="17">
        <v>45.69789917845257</v>
      </c>
      <c r="J1448" s="17">
        <v>14.811450153277729</v>
      </c>
      <c r="V1448" s="10">
        <f t="shared" si="28"/>
        <v>0.17654778145204375</v>
      </c>
      <c r="W1448" s="10">
        <f t="shared" si="27"/>
        <v>-2.7412655748204564</v>
      </c>
      <c r="X1448" s="10">
        <f t="shared" si="26"/>
        <v>-4.642762986963405</v>
      </c>
      <c r="Y1448" s="10">
        <f t="shared" si="29"/>
        <v>-8.502188059315596</v>
      </c>
    </row>
    <row r="1449" spans="2:25" ht="12.75" thickBot="1">
      <c r="B1449" s="4">
        <v>1988.11</v>
      </c>
      <c r="C1449" s="7">
        <v>271</v>
      </c>
      <c r="D1449" s="7">
        <v>9.64</v>
      </c>
      <c r="E1449" s="7">
        <v>23.4167</v>
      </c>
      <c r="F1449" s="32">
        <v>120.3</v>
      </c>
      <c r="G1449" s="17">
        <v>536.2837697423109</v>
      </c>
      <c r="H1449" s="17">
        <v>19.07666251039069</v>
      </c>
      <c r="I1449" s="17">
        <v>46.339469191604316</v>
      </c>
      <c r="J1449" s="17">
        <v>14.445530680872892</v>
      </c>
      <c r="V1449" s="10">
        <f t="shared" si="28"/>
        <v>0.7550372343245293</v>
      </c>
      <c r="W1449" s="10">
        <f t="shared" si="27"/>
        <v>-2.162776121947971</v>
      </c>
      <c r="X1449" s="10">
        <f t="shared" si="26"/>
        <v>-4.064273534090919</v>
      </c>
      <c r="Y1449" s="10">
        <f t="shared" si="29"/>
        <v>-7.923698606443111</v>
      </c>
    </row>
    <row r="1450" spans="2:25" ht="12.75" thickBot="1">
      <c r="B1450" s="4">
        <v>1988.12</v>
      </c>
      <c r="C1450" s="7">
        <v>276.5</v>
      </c>
      <c r="D1450" s="7">
        <v>9.73</v>
      </c>
      <c r="E1450" s="7">
        <v>23.76</v>
      </c>
      <c r="F1450" s="32">
        <v>120.5</v>
      </c>
      <c r="G1450" s="17">
        <v>546.2595954356847</v>
      </c>
      <c r="H1450" s="17">
        <v>19.22280601659751</v>
      </c>
      <c r="I1450" s="17">
        <v>46.94078838174274</v>
      </c>
      <c r="J1450" s="17">
        <v>14.702086748571999</v>
      </c>
      <c r="V1450" s="10">
        <f t="shared" si="28"/>
        <v>1.1796988797464252</v>
      </c>
      <c r="W1450" s="10">
        <f t="shared" si="27"/>
        <v>-1.738114476526075</v>
      </c>
      <c r="X1450" s="10">
        <f t="shared" si="26"/>
        <v>-3.639611888669023</v>
      </c>
      <c r="Y1450" s="10">
        <f t="shared" si="29"/>
        <v>-7.499036961021215</v>
      </c>
    </row>
    <row r="1451" spans="2:25" ht="12.75" thickBot="1">
      <c r="B1451" s="4">
        <v>1989.01</v>
      </c>
      <c r="C1451" s="7">
        <v>285.4</v>
      </c>
      <c r="D1451" s="7">
        <v>9.81333</v>
      </c>
      <c r="E1451" s="7">
        <v>24.16</v>
      </c>
      <c r="F1451" s="32">
        <v>121.1</v>
      </c>
      <c r="G1451" s="17">
        <v>561.0490297274979</v>
      </c>
      <c r="H1451" s="17">
        <v>19.29137797791082</v>
      </c>
      <c r="I1451" s="17">
        <v>47.494549958711815</v>
      </c>
      <c r="J1451" s="17">
        <v>15.088005641018668</v>
      </c>
      <c r="V1451" s="10">
        <f t="shared" si="28"/>
        <v>1.1097885684087423</v>
      </c>
      <c r="W1451" s="10">
        <f t="shared" si="27"/>
        <v>-1.8080247878637579</v>
      </c>
      <c r="X1451" s="10">
        <f t="shared" si="26"/>
        <v>-3.709522200006706</v>
      </c>
      <c r="Y1451" s="10">
        <f t="shared" si="29"/>
        <v>-7.568947272358898</v>
      </c>
    </row>
    <row r="1452" spans="2:25" ht="12.75" thickBot="1">
      <c r="B1452" s="4">
        <v>1989.02</v>
      </c>
      <c r="C1452" s="7">
        <v>294</v>
      </c>
      <c r="D1452" s="7">
        <v>9.89667</v>
      </c>
      <c r="E1452" s="7">
        <v>24.56</v>
      </c>
      <c r="F1452" s="32">
        <v>121.6</v>
      </c>
      <c r="G1452" s="17">
        <v>575.5787417763158</v>
      </c>
      <c r="H1452" s="17">
        <v>19.37521383120888</v>
      </c>
      <c r="I1452" s="17">
        <v>48.08236019736842</v>
      </c>
      <c r="J1452" s="17">
        <v>15.466992035089264</v>
      </c>
      <c r="V1452" s="10">
        <f t="shared" si="28"/>
        <v>-0.4690213502898217</v>
      </c>
      <c r="W1452" s="10">
        <f t="shared" si="27"/>
        <v>-3.386834706562322</v>
      </c>
      <c r="X1452" s="10">
        <f t="shared" si="26"/>
        <v>-5.28833211870527</v>
      </c>
      <c r="Y1452" s="10">
        <f t="shared" si="29"/>
        <v>-9.147757191057462</v>
      </c>
    </row>
    <row r="1453" spans="2:25" ht="12.75" thickBot="1">
      <c r="B1453" s="4">
        <v>1989.03</v>
      </c>
      <c r="C1453" s="7">
        <v>292.7</v>
      </c>
      <c r="D1453" s="7">
        <v>9.98</v>
      </c>
      <c r="E1453" s="7">
        <v>24.96</v>
      </c>
      <c r="F1453" s="32">
        <v>122.3</v>
      </c>
      <c r="G1453" s="17">
        <v>569.7538327882257</v>
      </c>
      <c r="H1453" s="17">
        <v>19.426522894521668</v>
      </c>
      <c r="I1453" s="17">
        <v>48.585772690106296</v>
      </c>
      <c r="J1453" s="17">
        <v>15.298901476006115</v>
      </c>
      <c r="V1453" s="10">
        <f t="shared" si="28"/>
        <v>-1.3360559309026012</v>
      </c>
      <c r="W1453" s="10">
        <f t="shared" si="27"/>
        <v>-4.253869287175101</v>
      </c>
      <c r="X1453" s="10">
        <f aca="true" t="shared" si="30" ref="X1453:X1516">J1471-$Q$3</f>
        <v>-6.15536669931805</v>
      </c>
      <c r="Y1453" s="10">
        <f t="shared" si="29"/>
        <v>-10.014791771670241</v>
      </c>
    </row>
    <row r="1454" spans="2:25" ht="12.75" thickBot="1">
      <c r="B1454" s="4">
        <v>1989.04</v>
      </c>
      <c r="C1454" s="7">
        <v>302.3</v>
      </c>
      <c r="D1454" s="7">
        <v>10.0867</v>
      </c>
      <c r="E1454" s="7">
        <v>25.0467</v>
      </c>
      <c r="F1454" s="32">
        <v>123.1</v>
      </c>
      <c r="G1454" s="17">
        <v>584.6165211210398</v>
      </c>
      <c r="H1454" s="17">
        <v>19.50662078594639</v>
      </c>
      <c r="I1454" s="17">
        <v>48.437693084890334</v>
      </c>
      <c r="J1454" s="17">
        <v>15.686673359016208</v>
      </c>
      <c r="V1454" s="10">
        <f t="shared" si="28"/>
        <v>-1.8191852351046975</v>
      </c>
      <c r="W1454" s="10">
        <f t="shared" si="27"/>
        <v>-4.736998591377198</v>
      </c>
      <c r="X1454" s="10">
        <f t="shared" si="30"/>
        <v>-6.638496003520146</v>
      </c>
      <c r="Y1454" s="10">
        <f t="shared" si="29"/>
        <v>-10.497921075872338</v>
      </c>
    </row>
    <row r="1455" spans="2:25" ht="12.75" thickBot="1">
      <c r="B1455" s="4">
        <v>1989.05</v>
      </c>
      <c r="C1455" s="7">
        <v>313.9</v>
      </c>
      <c r="D1455" s="7">
        <v>10.1933</v>
      </c>
      <c r="E1455" s="7">
        <v>25.1333</v>
      </c>
      <c r="F1455" s="32">
        <v>123.8</v>
      </c>
      <c r="G1455" s="17">
        <v>603.6172758481421</v>
      </c>
      <c r="H1455" s="17">
        <v>19.601312449515348</v>
      </c>
      <c r="I1455" s="17">
        <v>48.33034112479806</v>
      </c>
      <c r="J1455" s="17">
        <v>16.186282079507006</v>
      </c>
      <c r="V1455" s="10">
        <f t="shared" si="28"/>
        <v>-1.4497321263522114</v>
      </c>
      <c r="W1455" s="10">
        <f t="shared" si="27"/>
        <v>-4.3675454826247115</v>
      </c>
      <c r="X1455" s="10">
        <f t="shared" si="30"/>
        <v>-6.26904289476766</v>
      </c>
      <c r="Y1455" s="10">
        <f t="shared" si="29"/>
        <v>-10.128467967119851</v>
      </c>
    </row>
    <row r="1456" spans="2:25" ht="12.75" thickBot="1">
      <c r="B1456" s="4">
        <v>1989.06</v>
      </c>
      <c r="C1456" s="7">
        <v>323.7</v>
      </c>
      <c r="D1456" s="7">
        <v>10.3</v>
      </c>
      <c r="E1456" s="7">
        <v>25.22</v>
      </c>
      <c r="F1456" s="32">
        <v>124.1</v>
      </c>
      <c r="G1456" s="17">
        <v>620.9575443190976</v>
      </c>
      <c r="H1456" s="17">
        <v>19.758612006446416</v>
      </c>
      <c r="I1456" s="17">
        <v>48.37982473811442</v>
      </c>
      <c r="J1456" s="17">
        <v>16.64183080726572</v>
      </c>
      <c r="V1456" s="10">
        <f t="shared" si="28"/>
        <v>-0.7910362821079566</v>
      </c>
      <c r="W1456" s="10">
        <f t="shared" si="27"/>
        <v>-3.708849638380457</v>
      </c>
      <c r="X1456" s="10">
        <f t="shared" si="30"/>
        <v>-5.610347050523405</v>
      </c>
      <c r="Y1456" s="10">
        <f t="shared" si="29"/>
        <v>-9.469772122875597</v>
      </c>
    </row>
    <row r="1457" spans="2:25" ht="12.75" thickBot="1">
      <c r="B1457" s="4">
        <v>1989.07</v>
      </c>
      <c r="C1457" s="7">
        <v>331.9</v>
      </c>
      <c r="D1457" s="7">
        <v>10.4233</v>
      </c>
      <c r="E1457" s="7">
        <v>24.71</v>
      </c>
      <c r="F1457" s="32">
        <v>124.4</v>
      </c>
      <c r="G1457" s="17">
        <v>635.152280948553</v>
      </c>
      <c r="H1457" s="17">
        <v>19.946920066318327</v>
      </c>
      <c r="I1457" s="17">
        <v>47.28717343247588</v>
      </c>
      <c r="J1457" s="17">
        <v>17.013332622124906</v>
      </c>
      <c r="V1457" s="10">
        <f t="shared" si="28"/>
        <v>-1.031157173903832</v>
      </c>
      <c r="W1457" s="10">
        <f t="shared" si="27"/>
        <v>-3.9489705301763323</v>
      </c>
      <c r="X1457" s="10">
        <f t="shared" si="30"/>
        <v>-5.8504679423192805</v>
      </c>
      <c r="Y1457" s="10">
        <f t="shared" si="29"/>
        <v>-9.709893014671472</v>
      </c>
    </row>
    <row r="1458" spans="2:25" ht="12.75" thickBot="1">
      <c r="B1458" s="4">
        <v>1989.08</v>
      </c>
      <c r="C1458" s="7">
        <v>346.6</v>
      </c>
      <c r="D1458" s="7">
        <v>10.5467</v>
      </c>
      <c r="E1458" s="7">
        <v>24.2</v>
      </c>
      <c r="F1458" s="32">
        <v>124.6</v>
      </c>
      <c r="G1458" s="17">
        <v>662.2188001605138</v>
      </c>
      <c r="H1458" s="17">
        <v>20.150672301364366</v>
      </c>
      <c r="I1458" s="17">
        <v>46.23685794542536</v>
      </c>
      <c r="J1458" s="17">
        <v>17.734173247696024</v>
      </c>
      <c r="V1458" s="10">
        <f t="shared" si="28"/>
        <v>0.7172870841082322</v>
      </c>
      <c r="W1458" s="10">
        <f t="shared" si="27"/>
        <v>-2.200526272164268</v>
      </c>
      <c r="X1458" s="10">
        <f t="shared" si="30"/>
        <v>-4.102023684307216</v>
      </c>
      <c r="Y1458" s="10">
        <f t="shared" si="29"/>
        <v>-7.961448756659408</v>
      </c>
    </row>
    <row r="1459" spans="2:25" ht="12.75" thickBot="1">
      <c r="B1459" s="4">
        <v>1989.09</v>
      </c>
      <c r="C1459" s="7">
        <v>347.3</v>
      </c>
      <c r="D1459" s="7">
        <v>10.67</v>
      </c>
      <c r="E1459" s="7">
        <v>23.69</v>
      </c>
      <c r="F1459" s="32">
        <v>125</v>
      </c>
      <c r="G1459" s="17">
        <v>661.43285</v>
      </c>
      <c r="H1459" s="17">
        <v>20.321015</v>
      </c>
      <c r="I1459" s="17">
        <v>45.117605000000005</v>
      </c>
      <c r="J1459" s="17">
        <v>17.71414257392755</v>
      </c>
      <c r="V1459" s="10">
        <f t="shared" si="28"/>
        <v>1.181234231541822</v>
      </c>
      <c r="W1459" s="10">
        <f t="shared" si="27"/>
        <v>-1.736579124730678</v>
      </c>
      <c r="X1459" s="10">
        <f t="shared" si="30"/>
        <v>-3.6380765368736263</v>
      </c>
      <c r="Y1459" s="10">
        <f t="shared" si="29"/>
        <v>-7.497501609225818</v>
      </c>
    </row>
    <row r="1460" spans="2:25" ht="12.75" thickBot="1">
      <c r="B1460" s="4">
        <v>1989.1</v>
      </c>
      <c r="C1460" s="7">
        <v>347.4</v>
      </c>
      <c r="D1460" s="7">
        <v>10.7967</v>
      </c>
      <c r="E1460" s="7">
        <v>23.4267</v>
      </c>
      <c r="F1460" s="32">
        <v>125.6</v>
      </c>
      <c r="G1460" s="17">
        <v>658.4626791401273</v>
      </c>
      <c r="H1460" s="17">
        <v>20.464087529856688</v>
      </c>
      <c r="I1460" s="17">
        <v>44.40301567476115</v>
      </c>
      <c r="J1460" s="17">
        <v>17.640776043979432</v>
      </c>
      <c r="V1460" s="10">
        <f t="shared" si="28"/>
        <v>1.5184612260393315</v>
      </c>
      <c r="W1460" s="10">
        <f t="shared" si="27"/>
        <v>-1.3993521302331686</v>
      </c>
      <c r="X1460" s="10">
        <f t="shared" si="30"/>
        <v>-3.300849542376117</v>
      </c>
      <c r="Y1460" s="10">
        <f t="shared" si="29"/>
        <v>-7.1602746147283085</v>
      </c>
    </row>
    <row r="1461" spans="2:25" ht="12.75" thickBot="1">
      <c r="B1461" s="4">
        <v>1989.11</v>
      </c>
      <c r="C1461" s="7">
        <v>340.2</v>
      </c>
      <c r="D1461" s="7">
        <v>10.9233</v>
      </c>
      <c r="E1461" s="7">
        <v>23.1633</v>
      </c>
      <c r="F1461" s="32">
        <v>125.9</v>
      </c>
      <c r="G1461" s="17">
        <v>643.2792891183478</v>
      </c>
      <c r="H1461" s="17">
        <v>20.654710931294677</v>
      </c>
      <c r="I1461" s="17">
        <v>43.79915096306592</v>
      </c>
      <c r="J1461" s="17">
        <v>17.242293179135526</v>
      </c>
      <c r="V1461" s="10">
        <f t="shared" si="28"/>
        <v>1.3985451165644314</v>
      </c>
      <c r="W1461" s="10">
        <f aca="true" t="shared" si="31" ref="W1461:W1524">J1479-$P$3</f>
        <v>-1.5192682397080688</v>
      </c>
      <c r="X1461" s="10">
        <f t="shared" si="30"/>
        <v>-3.420765651851017</v>
      </c>
      <c r="Y1461" s="10">
        <f t="shared" si="29"/>
        <v>-7.280190724203209</v>
      </c>
    </row>
    <row r="1462" spans="2:25" ht="12.75" thickBot="1">
      <c r="B1462" s="4">
        <v>1989.12</v>
      </c>
      <c r="C1462" s="7">
        <v>348.6</v>
      </c>
      <c r="D1462" s="7">
        <v>11.05</v>
      </c>
      <c r="E1462" s="7">
        <v>22.9</v>
      </c>
      <c r="F1462" s="32">
        <v>126.1</v>
      </c>
      <c r="G1462" s="17">
        <v>658.1172680412373</v>
      </c>
      <c r="H1462" s="17">
        <v>20.861146907216497</v>
      </c>
      <c r="I1462" s="17">
        <v>43.232603092783506</v>
      </c>
      <c r="J1462" s="17">
        <v>17.650134972665914</v>
      </c>
      <c r="V1462" s="10">
        <f t="shared" si="28"/>
        <v>1.3783412330391371</v>
      </c>
      <c r="W1462" s="10">
        <f t="shared" si="31"/>
        <v>-1.539472123233363</v>
      </c>
      <c r="X1462" s="10">
        <f t="shared" si="30"/>
        <v>-3.4409695353763112</v>
      </c>
      <c r="Y1462" s="10">
        <f t="shared" si="29"/>
        <v>-7.300394607728503</v>
      </c>
    </row>
    <row r="1463" spans="2:25" ht="12.75" thickBot="1">
      <c r="B1463" s="4">
        <v>1990.01</v>
      </c>
      <c r="C1463" s="7">
        <v>339.97</v>
      </c>
      <c r="D1463" s="7">
        <v>11.14</v>
      </c>
      <c r="E1463" s="7">
        <v>22.49</v>
      </c>
      <c r="F1463" s="32">
        <v>127.4</v>
      </c>
      <c r="G1463" s="17">
        <v>635.275573979592</v>
      </c>
      <c r="H1463" s="17">
        <v>20.816454081632653</v>
      </c>
      <c r="I1463" s="17">
        <v>42.025318877551015</v>
      </c>
      <c r="J1463" s="17">
        <v>17.04855233967599</v>
      </c>
      <c r="V1463" s="10">
        <f t="shared" si="28"/>
        <v>1.4669993371137586</v>
      </c>
      <c r="W1463" s="10">
        <f t="shared" si="31"/>
        <v>-1.4508140191587415</v>
      </c>
      <c r="X1463" s="10">
        <f t="shared" si="30"/>
        <v>-3.3523114313016897</v>
      </c>
      <c r="Y1463" s="10">
        <f t="shared" si="29"/>
        <v>-7.211736503653881</v>
      </c>
    </row>
    <row r="1464" spans="2:25" ht="12.75" thickBot="1">
      <c r="B1464" s="4">
        <v>1990.02</v>
      </c>
      <c r="C1464" s="7">
        <v>330.45</v>
      </c>
      <c r="D1464" s="7">
        <v>11.23</v>
      </c>
      <c r="E1464" s="7">
        <v>22.08</v>
      </c>
      <c r="F1464" s="32">
        <v>128</v>
      </c>
      <c r="G1464" s="17">
        <v>614.5918212890625</v>
      </c>
      <c r="H1464" s="17">
        <v>20.8862646484375</v>
      </c>
      <c r="I1464" s="17">
        <v>41.06578124999999</v>
      </c>
      <c r="J1464" s="17">
        <v>16.507811242446028</v>
      </c>
      <c r="V1464" s="10">
        <f t="shared" si="28"/>
        <v>1.8758204756028256</v>
      </c>
      <c r="W1464" s="10">
        <f t="shared" si="31"/>
        <v>-1.0419928806696745</v>
      </c>
      <c r="X1464" s="10">
        <f t="shared" si="30"/>
        <v>-2.9434902928126228</v>
      </c>
      <c r="Y1464" s="10">
        <f t="shared" si="29"/>
        <v>-6.802915365164814</v>
      </c>
    </row>
    <row r="1465" spans="2:25" ht="12.75" thickBot="1">
      <c r="B1465" s="4">
        <v>1990.03</v>
      </c>
      <c r="C1465" s="7">
        <v>338.46</v>
      </c>
      <c r="D1465" s="7">
        <v>11.32</v>
      </c>
      <c r="E1465" s="7">
        <v>21.67</v>
      </c>
      <c r="F1465" s="32">
        <v>128.7</v>
      </c>
      <c r="G1465" s="17">
        <v>626.0655303030303</v>
      </c>
      <c r="H1465" s="17">
        <v>20.939141414141417</v>
      </c>
      <c r="I1465" s="17">
        <v>40.08402777777779</v>
      </c>
      <c r="J1465" s="17">
        <v>16.83346009203217</v>
      </c>
      <c r="V1465" s="10">
        <f t="shared" si="28"/>
        <v>1.7208402971425159</v>
      </c>
      <c r="W1465" s="10">
        <f t="shared" si="31"/>
        <v>-1.1969730591299843</v>
      </c>
      <c r="X1465" s="10">
        <f t="shared" si="30"/>
        <v>-3.0984704712729325</v>
      </c>
      <c r="Y1465" s="10">
        <f t="shared" si="29"/>
        <v>-6.957895543625124</v>
      </c>
    </row>
    <row r="1466" spans="2:25" ht="12.75" thickBot="1">
      <c r="B1466" s="4">
        <v>1990.04</v>
      </c>
      <c r="C1466" s="7">
        <v>338.18</v>
      </c>
      <c r="D1466" s="7">
        <v>11.4367</v>
      </c>
      <c r="E1466" s="7">
        <v>21.5333</v>
      </c>
      <c r="F1466" s="32">
        <v>128.9</v>
      </c>
      <c r="G1466" s="17">
        <v>624.5770073700544</v>
      </c>
      <c r="H1466" s="17">
        <v>21.122183039177656</v>
      </c>
      <c r="I1466" s="17">
        <v>39.769365641970516</v>
      </c>
      <c r="J1466" s="17">
        <v>16.813625750801503</v>
      </c>
      <c r="V1466" s="10">
        <f t="shared" si="28"/>
        <v>1.7127465888461764</v>
      </c>
      <c r="W1466" s="10">
        <f t="shared" si="31"/>
        <v>-1.2050667674263238</v>
      </c>
      <c r="X1466" s="10">
        <f t="shared" si="30"/>
        <v>-3.106564179569272</v>
      </c>
      <c r="Y1466" s="10">
        <f t="shared" si="29"/>
        <v>-6.965989251921464</v>
      </c>
    </row>
    <row r="1467" spans="2:25" ht="12.75" thickBot="1">
      <c r="B1467" s="4">
        <v>1990.05</v>
      </c>
      <c r="C1467" s="7">
        <v>350.25</v>
      </c>
      <c r="D1467" s="7">
        <v>11.5533</v>
      </c>
      <c r="E1467" s="7">
        <v>21.3967</v>
      </c>
      <c r="F1467" s="32">
        <v>129.2</v>
      </c>
      <c r="G1467" s="17">
        <v>645.366800503096</v>
      </c>
      <c r="H1467" s="17">
        <v>21.287983601006193</v>
      </c>
      <c r="I1467" s="17">
        <v>39.425324255030965</v>
      </c>
      <c r="J1467" s="17">
        <v>17.39211520367399</v>
      </c>
      <c r="V1467" s="10">
        <f t="shared" si="28"/>
        <v>1.6524260065620915</v>
      </c>
      <c r="W1467" s="10">
        <f t="shared" si="31"/>
        <v>-1.2653873497104087</v>
      </c>
      <c r="X1467" s="10">
        <f t="shared" si="30"/>
        <v>-3.166884761853357</v>
      </c>
      <c r="Y1467" s="10">
        <f t="shared" si="29"/>
        <v>-7.0263098342055486</v>
      </c>
    </row>
    <row r="1468" spans="2:25" ht="12.75" thickBot="1">
      <c r="B1468" s="4">
        <v>1990.06</v>
      </c>
      <c r="C1468" s="7">
        <v>360.39</v>
      </c>
      <c r="D1468" s="7">
        <v>11.67</v>
      </c>
      <c r="E1468" s="7">
        <v>21.26</v>
      </c>
      <c r="F1468" s="32">
        <v>129.9</v>
      </c>
      <c r="G1468" s="17">
        <v>660.4722430715935</v>
      </c>
      <c r="H1468" s="17">
        <v>21.387139145496533</v>
      </c>
      <c r="I1468" s="17">
        <v>38.96234603541186</v>
      </c>
      <c r="J1468" s="17">
        <v>17.816776849095884</v>
      </c>
      <c r="V1468" s="10">
        <f t="shared" si="28"/>
        <v>1.8052169744774602</v>
      </c>
      <c r="W1468" s="10">
        <f t="shared" si="31"/>
        <v>-1.11259638179504</v>
      </c>
      <c r="X1468" s="10">
        <f t="shared" si="30"/>
        <v>-3.014093793937988</v>
      </c>
      <c r="Y1468" s="10">
        <f t="shared" si="29"/>
        <v>-6.87351886629018</v>
      </c>
    </row>
    <row r="1469" spans="2:25" ht="12.75" thickBot="1">
      <c r="B1469" s="4">
        <v>1990.07</v>
      </c>
      <c r="C1469" s="7">
        <v>360.03</v>
      </c>
      <c r="D1469" s="7">
        <v>11.7267</v>
      </c>
      <c r="E1469" s="7">
        <v>21.42</v>
      </c>
      <c r="F1469" s="32">
        <v>130.4</v>
      </c>
      <c r="G1469" s="17">
        <v>657.2825297162575</v>
      </c>
      <c r="H1469" s="17">
        <v>21.40864661618098</v>
      </c>
      <c r="I1469" s="17">
        <v>39.10505176380369</v>
      </c>
      <c r="J1469" s="17">
        <v>17.7468665377582</v>
      </c>
      <c r="V1469" s="10">
        <f t="shared" si="28"/>
        <v>3.136681061457871</v>
      </c>
      <c r="W1469" s="10">
        <f t="shared" si="31"/>
        <v>0.2188677051853709</v>
      </c>
      <c r="X1469" s="10">
        <f t="shared" si="30"/>
        <v>-1.6826297069575773</v>
      </c>
      <c r="Y1469" s="10">
        <f t="shared" si="29"/>
        <v>-5.542054779309769</v>
      </c>
    </row>
    <row r="1470" spans="2:25" ht="12.75" thickBot="1">
      <c r="B1470" s="4">
        <v>1990.08</v>
      </c>
      <c r="C1470" s="7">
        <v>330.75</v>
      </c>
      <c r="D1470" s="7">
        <v>11.7833</v>
      </c>
      <c r="E1470" s="7">
        <v>21.58</v>
      </c>
      <c r="F1470" s="32">
        <v>131.6</v>
      </c>
      <c r="G1470" s="17">
        <v>598.3219747340426</v>
      </c>
      <c r="H1470" s="17">
        <v>21.315819576367783</v>
      </c>
      <c r="I1470" s="17">
        <v>39.037908434650454</v>
      </c>
      <c r="J1470" s="17">
        <v>16.168056619059637</v>
      </c>
      <c r="V1470" s="10">
        <f t="shared" si="28"/>
        <v>2.946590857704983</v>
      </c>
      <c r="W1470" s="10">
        <f t="shared" si="31"/>
        <v>0.02877750143248292</v>
      </c>
      <c r="X1470" s="10">
        <f t="shared" si="30"/>
        <v>-1.8727199107104653</v>
      </c>
      <c r="Y1470" s="10">
        <f t="shared" si="29"/>
        <v>-5.732144983062657</v>
      </c>
    </row>
    <row r="1471" spans="2:25" ht="12.75" thickBot="1">
      <c r="B1471" s="4">
        <v>1990.09</v>
      </c>
      <c r="C1471" s="7">
        <v>315.41</v>
      </c>
      <c r="D1471" s="7">
        <v>11.84</v>
      </c>
      <c r="E1471" s="7">
        <v>21.74</v>
      </c>
      <c r="F1471" s="32">
        <v>132.7</v>
      </c>
      <c r="G1471" s="17">
        <v>565.8424500753581</v>
      </c>
      <c r="H1471" s="17">
        <v>21.240844009042956</v>
      </c>
      <c r="I1471" s="17">
        <v>39.001347023360964</v>
      </c>
      <c r="J1471" s="17">
        <v>15.301022038446858</v>
      </c>
      <c r="V1471" s="10">
        <f t="shared" si="28"/>
        <v>2.6471608267494133</v>
      </c>
      <c r="W1471" s="10">
        <f t="shared" si="31"/>
        <v>-0.2706525295230868</v>
      </c>
      <c r="X1471" s="10">
        <f t="shared" si="30"/>
        <v>-2.172149941666035</v>
      </c>
      <c r="Y1471" s="10">
        <f t="shared" si="29"/>
        <v>-6.031575014018227</v>
      </c>
    </row>
    <row r="1472" spans="2:25" ht="12.75" thickBot="1">
      <c r="B1472" s="4">
        <v>1990.1</v>
      </c>
      <c r="C1472" s="7">
        <v>307.12</v>
      </c>
      <c r="D1472" s="7">
        <v>11.9267</v>
      </c>
      <c r="E1472" s="7">
        <v>21.6067</v>
      </c>
      <c r="F1472" s="32">
        <v>133.5</v>
      </c>
      <c r="G1472" s="17">
        <v>547.6685767790262</v>
      </c>
      <c r="H1472" s="17">
        <v>21.26816493445693</v>
      </c>
      <c r="I1472" s="17">
        <v>38.5299252340824</v>
      </c>
      <c r="J1472" s="17">
        <v>14.817892734244761</v>
      </c>
      <c r="V1472" s="10">
        <f t="shared" si="28"/>
        <v>2.6647542898814542</v>
      </c>
      <c r="W1472" s="10">
        <f t="shared" si="31"/>
        <v>-0.2530590663910459</v>
      </c>
      <c r="X1472" s="10">
        <f t="shared" si="30"/>
        <v>-2.154556478533994</v>
      </c>
      <c r="Y1472" s="10">
        <f t="shared" si="29"/>
        <v>-6.013981550886186</v>
      </c>
    </row>
    <row r="1473" spans="2:25" ht="12.75" thickBot="1">
      <c r="B1473" s="4">
        <v>1990.11</v>
      </c>
      <c r="C1473" s="7">
        <v>315.29</v>
      </c>
      <c r="D1473" s="7">
        <v>12.0133</v>
      </c>
      <c r="E1473" s="7">
        <v>21.4733</v>
      </c>
      <c r="F1473" s="32">
        <v>133.8</v>
      </c>
      <c r="G1473" s="17">
        <v>560.9770226083707</v>
      </c>
      <c r="H1473" s="17">
        <v>21.374560771674137</v>
      </c>
      <c r="I1473" s="17">
        <v>38.20618446375186</v>
      </c>
      <c r="J1473" s="17">
        <v>15.187345842997248</v>
      </c>
      <c r="V1473" s="10">
        <f t="shared" si="28"/>
        <v>3.025817060787759</v>
      </c>
      <c r="W1473" s="10">
        <f t="shared" si="31"/>
        <v>0.10800370451525865</v>
      </c>
      <c r="X1473" s="10">
        <f t="shared" si="30"/>
        <v>-1.7934937076276896</v>
      </c>
      <c r="Y1473" s="10">
        <f t="shared" si="29"/>
        <v>-5.652918779979881</v>
      </c>
    </row>
    <row r="1474" spans="2:25" ht="12.75" thickBot="1">
      <c r="B1474" s="4">
        <v>1990.12</v>
      </c>
      <c r="C1474" s="7">
        <v>328.75</v>
      </c>
      <c r="D1474" s="7">
        <v>12.1</v>
      </c>
      <c r="E1474" s="7">
        <v>21.34</v>
      </c>
      <c r="F1474" s="32">
        <v>133.8</v>
      </c>
      <c r="G1474" s="17">
        <v>584.9256119207772</v>
      </c>
      <c r="H1474" s="17">
        <v>21.528821001494766</v>
      </c>
      <c r="I1474" s="17">
        <v>37.96901158445441</v>
      </c>
      <c r="J1474" s="17">
        <v>15.846041687241502</v>
      </c>
      <c r="V1474" s="10">
        <f t="shared" si="28"/>
        <v>2.6788933840469937</v>
      </c>
      <c r="W1474" s="10">
        <f t="shared" si="31"/>
        <v>-0.23891997222550643</v>
      </c>
      <c r="X1474" s="10">
        <f t="shared" si="30"/>
        <v>-2.1404173843684546</v>
      </c>
      <c r="Y1474" s="10">
        <f t="shared" si="29"/>
        <v>-5.999842456720646</v>
      </c>
    </row>
    <row r="1475" spans="2:25" ht="12.75" thickBot="1">
      <c r="B1475" s="4">
        <v>1991.01</v>
      </c>
      <c r="C1475" s="7">
        <v>325.49</v>
      </c>
      <c r="D1475" s="7">
        <v>12.1067</v>
      </c>
      <c r="E1475" s="7">
        <v>21.1833</v>
      </c>
      <c r="F1475" s="32">
        <v>134.6</v>
      </c>
      <c r="G1475" s="17">
        <v>575.6832327265975</v>
      </c>
      <c r="H1475" s="17">
        <v>21.41271373514116</v>
      </c>
      <c r="I1475" s="17">
        <v>37.46619135401189</v>
      </c>
      <c r="J1475" s="17">
        <v>15.605920795445627</v>
      </c>
      <c r="V1475" s="10">
        <f t="shared" si="28"/>
        <v>2.9842785152725</v>
      </c>
      <c r="W1475" s="10">
        <f t="shared" si="31"/>
        <v>0.06646515899999983</v>
      </c>
      <c r="X1475" s="10">
        <f t="shared" si="30"/>
        <v>-1.8350322531429484</v>
      </c>
      <c r="Y1475" s="10">
        <f t="shared" si="29"/>
        <v>-5.69445732549514</v>
      </c>
    </row>
    <row r="1476" spans="2:25" ht="12.75" thickBot="1">
      <c r="B1476" s="4">
        <v>1991.02</v>
      </c>
      <c r="C1476" s="7">
        <v>362.26</v>
      </c>
      <c r="D1476" s="7">
        <v>12.1133</v>
      </c>
      <c r="E1476" s="7">
        <v>21.0267</v>
      </c>
      <c r="F1476" s="32">
        <v>134.8</v>
      </c>
      <c r="G1476" s="17">
        <v>639.7664781157268</v>
      </c>
      <c r="H1476" s="17">
        <v>21.392600009272996</v>
      </c>
      <c r="I1476" s="17">
        <v>37.134041311201784</v>
      </c>
      <c r="J1476" s="17">
        <v>17.35436505345769</v>
      </c>
      <c r="V1476" s="10">
        <f t="shared" si="28"/>
        <v>3.085679171523065</v>
      </c>
      <c r="W1476" s="10">
        <f t="shared" si="31"/>
        <v>0.16786581525056476</v>
      </c>
      <c r="X1476" s="10">
        <f t="shared" si="30"/>
        <v>-1.7336315968923834</v>
      </c>
      <c r="Y1476" s="10">
        <f t="shared" si="29"/>
        <v>-5.593056669244575</v>
      </c>
    </row>
    <row r="1477" spans="2:25" ht="12.75" thickBot="1">
      <c r="B1477" s="4">
        <v>1991.03</v>
      </c>
      <c r="C1477" s="7">
        <v>372.28</v>
      </c>
      <c r="D1477" s="7">
        <v>12.12</v>
      </c>
      <c r="E1477" s="7">
        <v>20.87</v>
      </c>
      <c r="F1477" s="32">
        <v>135</v>
      </c>
      <c r="G1477" s="17">
        <v>656.4882037037036</v>
      </c>
      <c r="H1477" s="17">
        <v>21.37272222222222</v>
      </c>
      <c r="I1477" s="17">
        <v>36.80269907407408</v>
      </c>
      <c r="J1477" s="17">
        <v>17.81831220089128</v>
      </c>
      <c r="V1477" s="10">
        <f t="shared" si="28"/>
        <v>3.072308199141869</v>
      </c>
      <c r="W1477" s="10">
        <f t="shared" si="31"/>
        <v>0.15449484286936865</v>
      </c>
      <c r="X1477" s="10">
        <f t="shared" si="30"/>
        <v>-1.7470025692735796</v>
      </c>
      <c r="Y1477" s="10">
        <f aca="true" t="shared" si="32" ref="Y1477:Y1508">J1495-$R$3</f>
        <v>-5.606427641625771</v>
      </c>
    </row>
    <row r="1478" spans="2:25" ht="12.75" thickBot="1">
      <c r="B1478" s="4">
        <v>1991.04</v>
      </c>
      <c r="C1478" s="7">
        <v>379.68</v>
      </c>
      <c r="D1478" s="7">
        <v>12.13</v>
      </c>
      <c r="E1478" s="7">
        <v>20.3633</v>
      </c>
      <c r="F1478" s="32">
        <v>135.2</v>
      </c>
      <c r="G1478" s="17">
        <v>668.5471153846155</v>
      </c>
      <c r="H1478" s="17">
        <v>21.3587139423077</v>
      </c>
      <c r="I1478" s="17">
        <v>35.85605108173077</v>
      </c>
      <c r="J1478" s="17">
        <v>18.15553919538879</v>
      </c>
      <c r="V1478" s="10">
        <f t="shared" si="28"/>
        <v>2.7338025735761207</v>
      </c>
      <c r="W1478" s="10">
        <f t="shared" si="31"/>
        <v>-0.1840107826963795</v>
      </c>
      <c r="X1478" s="10">
        <f t="shared" si="30"/>
        <v>-2.0855081948393277</v>
      </c>
      <c r="Y1478" s="10">
        <f t="shared" si="32"/>
        <v>-5.944933267191519</v>
      </c>
    </row>
    <row r="1479" spans="2:25" ht="12.75" thickBot="1">
      <c r="B1479" s="4">
        <v>1991.05</v>
      </c>
      <c r="C1479" s="7">
        <v>377.99</v>
      </c>
      <c r="D1479" s="7">
        <v>12.14</v>
      </c>
      <c r="E1479" s="7">
        <v>19.8567</v>
      </c>
      <c r="F1479" s="32">
        <v>135.6</v>
      </c>
      <c r="G1479" s="17">
        <v>663.6079968657818</v>
      </c>
      <c r="H1479" s="17">
        <v>21.313265117994103</v>
      </c>
      <c r="I1479" s="17">
        <v>34.86088232853982</v>
      </c>
      <c r="J1479" s="17">
        <v>18.03562308591389</v>
      </c>
      <c r="V1479" s="10">
        <f t="shared" si="28"/>
        <v>3.19720229804793</v>
      </c>
      <c r="W1479" s="10">
        <f t="shared" si="31"/>
        <v>0.27938894177543006</v>
      </c>
      <c r="X1479" s="10">
        <f t="shared" si="30"/>
        <v>-1.6221084703675182</v>
      </c>
      <c r="Y1479" s="10">
        <f t="shared" si="32"/>
        <v>-5.48153354271971</v>
      </c>
    </row>
    <row r="1480" spans="2:25" ht="12.75" thickBot="1">
      <c r="B1480" s="4">
        <v>1991.06</v>
      </c>
      <c r="C1480" s="7">
        <v>378.29</v>
      </c>
      <c r="D1480" s="7">
        <v>12.15</v>
      </c>
      <c r="E1480" s="7">
        <v>19.35</v>
      </c>
      <c r="F1480" s="32">
        <v>136</v>
      </c>
      <c r="G1480" s="17">
        <v>662.1813465073529</v>
      </c>
      <c r="H1480" s="17">
        <v>21.268083639705882</v>
      </c>
      <c r="I1480" s="17">
        <v>33.871392463235296</v>
      </c>
      <c r="J1480" s="17">
        <v>18.015419202388596</v>
      </c>
      <c r="V1480" s="10">
        <f t="shared" si="28"/>
        <v>3.812172339861373</v>
      </c>
      <c r="W1480" s="10">
        <f t="shared" si="31"/>
        <v>0.894358983588873</v>
      </c>
      <c r="X1480" s="10">
        <f t="shared" si="30"/>
        <v>-1.0071384285540752</v>
      </c>
      <c r="Y1480" s="10">
        <f t="shared" si="32"/>
        <v>-4.866563500906267</v>
      </c>
    </row>
    <row r="1481" spans="2:25" ht="12.75" thickBot="1">
      <c r="B1481" s="4">
        <v>1991.07</v>
      </c>
      <c r="C1481" s="7">
        <v>380.23</v>
      </c>
      <c r="D1481" s="7">
        <v>12.1933</v>
      </c>
      <c r="E1481" s="7">
        <v>18.84</v>
      </c>
      <c r="F1481" s="32">
        <v>136.2</v>
      </c>
      <c r="G1481" s="17">
        <v>664.5998852790016</v>
      </c>
      <c r="H1481" s="17">
        <v>21.312536573054334</v>
      </c>
      <c r="I1481" s="17">
        <v>32.93023127753304</v>
      </c>
      <c r="J1481" s="17">
        <v>18.104077306463218</v>
      </c>
      <c r="V1481" s="10">
        <f t="shared" si="28"/>
        <v>3.686972302969526</v>
      </c>
      <c r="W1481" s="10">
        <f t="shared" si="31"/>
        <v>0.7691589466970257</v>
      </c>
      <c r="X1481" s="10">
        <f t="shared" si="30"/>
        <v>-1.1323384654459225</v>
      </c>
      <c r="Y1481" s="10">
        <f t="shared" si="32"/>
        <v>-4.991763537798114</v>
      </c>
    </row>
    <row r="1482" spans="2:25" ht="12.75" thickBot="1">
      <c r="B1482" s="4">
        <v>1991.08</v>
      </c>
      <c r="C1482" s="7">
        <v>389.4</v>
      </c>
      <c r="D1482" s="7">
        <v>12.2367</v>
      </c>
      <c r="E1482" s="7">
        <v>18.33</v>
      </c>
      <c r="F1482" s="32">
        <v>136.6</v>
      </c>
      <c r="G1482" s="17">
        <v>678.6349743777452</v>
      </c>
      <c r="H1482" s="17">
        <v>21.325764229502198</v>
      </c>
      <c r="I1482" s="17">
        <v>31.944989934114197</v>
      </c>
      <c r="J1482" s="17">
        <v>18.512898444952285</v>
      </c>
      <c r="V1482" s="10">
        <f t="shared" si="28"/>
        <v>3.908905020019656</v>
      </c>
      <c r="W1482" s="10">
        <f t="shared" si="31"/>
        <v>0.9910916637471558</v>
      </c>
      <c r="X1482" s="10">
        <f t="shared" si="30"/>
        <v>-0.9104057483957924</v>
      </c>
      <c r="Y1482" s="10">
        <f t="shared" si="32"/>
        <v>-4.769830820747984</v>
      </c>
    </row>
    <row r="1483" spans="2:25" ht="12.75" thickBot="1">
      <c r="B1483" s="4">
        <v>1991.09</v>
      </c>
      <c r="C1483" s="7">
        <v>387.2</v>
      </c>
      <c r="D1483" s="7">
        <v>12.28</v>
      </c>
      <c r="E1483" s="7">
        <v>17.82</v>
      </c>
      <c r="F1483" s="32">
        <v>137.2</v>
      </c>
      <c r="G1483" s="17">
        <v>671.8498542274053</v>
      </c>
      <c r="H1483" s="17">
        <v>21.307634839650145</v>
      </c>
      <c r="I1483" s="17">
        <v>30.92036260932945</v>
      </c>
      <c r="J1483" s="17">
        <v>18.357918266491975</v>
      </c>
      <c r="V1483" s="10">
        <f t="shared" si="28"/>
        <v>4.218777784060688</v>
      </c>
      <c r="W1483" s="10">
        <f t="shared" si="31"/>
        <v>1.3009644277881875</v>
      </c>
      <c r="X1483" s="10">
        <f t="shared" si="30"/>
        <v>-0.6005329843547607</v>
      </c>
      <c r="Y1483" s="10">
        <f t="shared" si="32"/>
        <v>-4.459958056706952</v>
      </c>
    </row>
    <row r="1484" spans="2:25" ht="12.75" thickBot="1">
      <c r="B1484" s="4">
        <v>1991.1</v>
      </c>
      <c r="C1484" s="7">
        <v>386.88</v>
      </c>
      <c r="D1484" s="7">
        <v>12.2533</v>
      </c>
      <c r="E1484" s="7">
        <v>17.2033</v>
      </c>
      <c r="F1484" s="32">
        <v>137.4</v>
      </c>
      <c r="G1484" s="17">
        <v>670.3174672489082</v>
      </c>
      <c r="H1484" s="17">
        <v>21.230358306040756</v>
      </c>
      <c r="I1484" s="17">
        <v>29.8068457514556</v>
      </c>
      <c r="J1484" s="17">
        <v>18.349824558195635</v>
      </c>
      <c r="V1484" s="10">
        <f t="shared" si="28"/>
        <v>3.8209267430111247</v>
      </c>
      <c r="W1484" s="10">
        <f t="shared" si="31"/>
        <v>0.9031133867386245</v>
      </c>
      <c r="X1484" s="10">
        <f t="shared" si="30"/>
        <v>-0.9983840254043237</v>
      </c>
      <c r="Y1484" s="10">
        <f t="shared" si="32"/>
        <v>-4.857809097756515</v>
      </c>
    </row>
    <row r="1485" spans="2:25" ht="12.75" thickBot="1">
      <c r="B1485" s="4">
        <v>1991.11</v>
      </c>
      <c r="C1485" s="7">
        <v>385.92</v>
      </c>
      <c r="D1485" s="7">
        <v>12.2267</v>
      </c>
      <c r="E1485" s="7">
        <v>16.5867</v>
      </c>
      <c r="F1485" s="32">
        <v>137.8</v>
      </c>
      <c r="G1485" s="17">
        <v>666.7132075471698</v>
      </c>
      <c r="H1485" s="17">
        <v>21.12277771226415</v>
      </c>
      <c r="I1485" s="17">
        <v>28.655089033018868</v>
      </c>
      <c r="J1485" s="17">
        <v>18.28950397591155</v>
      </c>
      <c r="V1485" s="10">
        <f t="shared" si="28"/>
        <v>3.8811718937276574</v>
      </c>
      <c r="W1485" s="10">
        <f t="shared" si="31"/>
        <v>0.9633585374551572</v>
      </c>
      <c r="X1485" s="10">
        <f t="shared" si="30"/>
        <v>-0.938138874687791</v>
      </c>
      <c r="Y1485" s="10">
        <f t="shared" si="32"/>
        <v>-4.797563947039983</v>
      </c>
    </row>
    <row r="1486" spans="2:25" ht="12.75" thickBot="1">
      <c r="B1486" s="4">
        <v>1991.12</v>
      </c>
      <c r="C1486" s="7">
        <v>388.51</v>
      </c>
      <c r="D1486" s="7">
        <v>12.2</v>
      </c>
      <c r="E1486" s="7">
        <v>15.97</v>
      </c>
      <c r="F1486" s="32">
        <v>137.9</v>
      </c>
      <c r="G1486" s="17">
        <v>670.7009563089194</v>
      </c>
      <c r="H1486" s="17">
        <v>21.061366932559825</v>
      </c>
      <c r="I1486" s="17">
        <v>27.569674583031183</v>
      </c>
      <c r="J1486" s="17">
        <v>18.44229494382692</v>
      </c>
      <c r="V1486" s="10">
        <f t="shared" si="28"/>
        <v>3.9719258041932513</v>
      </c>
      <c r="W1486" s="10">
        <f t="shared" si="31"/>
        <v>1.054112447920751</v>
      </c>
      <c r="X1486" s="10">
        <f t="shared" si="30"/>
        <v>-0.8473849642221971</v>
      </c>
      <c r="Y1486" s="10">
        <f t="shared" si="32"/>
        <v>-4.706810036574389</v>
      </c>
    </row>
    <row r="1487" spans="2:25" ht="12.75" thickBot="1">
      <c r="B1487" s="4">
        <v>1992.01</v>
      </c>
      <c r="C1487" s="7">
        <v>416.08</v>
      </c>
      <c r="D1487" s="7">
        <v>12.24</v>
      </c>
      <c r="E1487" s="7">
        <v>16.0467</v>
      </c>
      <c r="F1487" s="32">
        <v>138.1</v>
      </c>
      <c r="G1487" s="17">
        <v>717.2559377262853</v>
      </c>
      <c r="H1487" s="17">
        <v>21.099818971759596</v>
      </c>
      <c r="I1487" s="17">
        <v>27.66196610246199</v>
      </c>
      <c r="J1487" s="17">
        <v>19.77375903080733</v>
      </c>
      <c r="V1487" s="10">
        <f t="shared" si="28"/>
        <v>3.9281635693851413</v>
      </c>
      <c r="W1487" s="10">
        <f t="shared" si="31"/>
        <v>1.0103502131126412</v>
      </c>
      <c r="X1487" s="10">
        <f t="shared" si="30"/>
        <v>-0.891147199030307</v>
      </c>
      <c r="Y1487" s="10">
        <f t="shared" si="32"/>
        <v>-4.750572271382499</v>
      </c>
    </row>
    <row r="1488" spans="2:25" ht="12.75" thickBot="1">
      <c r="B1488" s="4">
        <v>1992.02</v>
      </c>
      <c r="C1488" s="7">
        <v>412.56</v>
      </c>
      <c r="D1488" s="7">
        <v>12.28</v>
      </c>
      <c r="E1488" s="7">
        <v>16.1233</v>
      </c>
      <c r="F1488" s="32">
        <v>138.6</v>
      </c>
      <c r="G1488" s="17">
        <v>708.6224025974027</v>
      </c>
      <c r="H1488" s="17">
        <v>21.092406204906204</v>
      </c>
      <c r="I1488" s="17">
        <v>27.693745355339107</v>
      </c>
      <c r="J1488" s="17">
        <v>19.583668827054442</v>
      </c>
      <c r="V1488" s="10">
        <f t="shared" si="28"/>
        <v>4.175802183597558</v>
      </c>
      <c r="W1488" s="10">
        <f t="shared" si="31"/>
        <v>1.2579888273250575</v>
      </c>
      <c r="X1488" s="10">
        <f t="shared" si="30"/>
        <v>-0.6435085848178907</v>
      </c>
      <c r="Y1488" s="10">
        <f t="shared" si="32"/>
        <v>-4.502933657170082</v>
      </c>
    </row>
    <row r="1489" spans="2:25" ht="12.75" thickBot="1">
      <c r="B1489" s="4">
        <v>1992.03</v>
      </c>
      <c r="C1489" s="7">
        <v>407.36</v>
      </c>
      <c r="D1489" s="7">
        <v>12.32</v>
      </c>
      <c r="E1489" s="7">
        <v>16.2</v>
      </c>
      <c r="F1489" s="32">
        <v>139.3</v>
      </c>
      <c r="G1489" s="17">
        <v>696.1747307968413</v>
      </c>
      <c r="H1489" s="17">
        <v>21.054773869346732</v>
      </c>
      <c r="I1489" s="17">
        <v>27.68566044508255</v>
      </c>
      <c r="J1489" s="17">
        <v>19.284238796098872</v>
      </c>
      <c r="V1489" s="10">
        <f aca="true" t="shared" si="33" ref="V1489:V1552">J1507-$O$3</f>
        <v>4.357081031818563</v>
      </c>
      <c r="W1489" s="10">
        <f t="shared" si="31"/>
        <v>1.4392676755460627</v>
      </c>
      <c r="X1489" s="10">
        <f t="shared" si="30"/>
        <v>-0.4622297365968855</v>
      </c>
      <c r="Y1489" s="10">
        <f t="shared" si="32"/>
        <v>-4.321654808949077</v>
      </c>
    </row>
    <row r="1490" spans="2:25" ht="12.75" thickBot="1">
      <c r="B1490" s="4">
        <v>1992.04</v>
      </c>
      <c r="C1490" s="7">
        <v>407.41</v>
      </c>
      <c r="D1490" s="7">
        <v>12.32</v>
      </c>
      <c r="E1490" s="7">
        <v>16.4833</v>
      </c>
      <c r="F1490" s="32">
        <v>139.5</v>
      </c>
      <c r="G1490" s="17">
        <v>695.2619578853047</v>
      </c>
      <c r="H1490" s="17">
        <v>21.024587813620073</v>
      </c>
      <c r="I1490" s="17">
        <v>28.12943086917563</v>
      </c>
      <c r="J1490" s="17">
        <v>19.301832259230913</v>
      </c>
      <c r="V1490" s="10">
        <f t="shared" si="33"/>
        <v>4.472761585850176</v>
      </c>
      <c r="W1490" s="10">
        <f t="shared" si="31"/>
        <v>1.5549482295776755</v>
      </c>
      <c r="X1490" s="10">
        <f t="shared" si="30"/>
        <v>-0.3465491825652727</v>
      </c>
      <c r="Y1490" s="10">
        <f t="shared" si="32"/>
        <v>-4.205974254917464</v>
      </c>
    </row>
    <row r="1491" spans="2:25" ht="12.75" thickBot="1">
      <c r="B1491" s="4">
        <v>1992.05</v>
      </c>
      <c r="C1491" s="7">
        <v>414.81</v>
      </c>
      <c r="D1491" s="7">
        <v>12.32</v>
      </c>
      <c r="E1491" s="7">
        <v>16.7667</v>
      </c>
      <c r="F1491" s="32">
        <v>139.7</v>
      </c>
      <c r="G1491" s="17">
        <v>706.8769192913387</v>
      </c>
      <c r="H1491" s="17">
        <v>20.994488188976383</v>
      </c>
      <c r="I1491" s="17">
        <v>28.572101064781677</v>
      </c>
      <c r="J1491" s="17">
        <v>19.662895030137218</v>
      </c>
      <c r="V1491" s="10">
        <f t="shared" si="33"/>
        <v>4.401481954594576</v>
      </c>
      <c r="W1491" s="10">
        <f t="shared" si="31"/>
        <v>1.483668598322076</v>
      </c>
      <c r="X1491" s="10">
        <f t="shared" si="30"/>
        <v>-0.4178288138208721</v>
      </c>
      <c r="Y1491" s="10">
        <f t="shared" si="32"/>
        <v>-4.277253886173064</v>
      </c>
    </row>
    <row r="1492" spans="2:25" ht="12.75" thickBot="1">
      <c r="B1492" s="4">
        <v>1992.06</v>
      </c>
      <c r="C1492" s="7">
        <v>408.27</v>
      </c>
      <c r="D1492" s="7">
        <v>12.32</v>
      </c>
      <c r="E1492" s="7">
        <v>17.05</v>
      </c>
      <c r="F1492" s="32">
        <v>140.2</v>
      </c>
      <c r="G1492" s="17">
        <v>693.250904957204</v>
      </c>
      <c r="H1492" s="17">
        <v>20.91961483594865</v>
      </c>
      <c r="I1492" s="17">
        <v>28.95125267475036</v>
      </c>
      <c r="J1492" s="17">
        <v>19.315971353396453</v>
      </c>
      <c r="V1492" s="10">
        <f t="shared" si="33"/>
        <v>4.528316432960043</v>
      </c>
      <c r="W1492" s="10">
        <f t="shared" si="31"/>
        <v>1.610503076687543</v>
      </c>
      <c r="X1492" s="10">
        <f t="shared" si="30"/>
        <v>-0.2909943354554052</v>
      </c>
      <c r="Y1492" s="10">
        <f t="shared" si="32"/>
        <v>-4.150419407807597</v>
      </c>
    </row>
    <row r="1493" spans="2:25" ht="12.75" thickBot="1">
      <c r="B1493" s="4">
        <v>1992.07</v>
      </c>
      <c r="C1493" s="7">
        <v>415.05</v>
      </c>
      <c r="D1493" s="7">
        <v>12.3433</v>
      </c>
      <c r="E1493" s="7">
        <v>17.38</v>
      </c>
      <c r="F1493" s="32">
        <v>140.5</v>
      </c>
      <c r="G1493" s="17">
        <v>703.2586521352313</v>
      </c>
      <c r="H1493" s="17">
        <v>20.91442602313167</v>
      </c>
      <c r="I1493" s="17">
        <v>29.44858540925267</v>
      </c>
      <c r="J1493" s="17">
        <v>19.62135648462196</v>
      </c>
      <c r="V1493" s="10">
        <f t="shared" si="33"/>
        <v>4.775647576606566</v>
      </c>
      <c r="W1493" s="10">
        <f t="shared" si="31"/>
        <v>1.857834220334066</v>
      </c>
      <c r="X1493" s="10">
        <f t="shared" si="30"/>
        <v>-0.04366319180888212</v>
      </c>
      <c r="Y1493" s="10">
        <f t="shared" si="32"/>
        <v>-3.903088264161074</v>
      </c>
    </row>
    <row r="1494" spans="2:25" ht="12.75" thickBot="1">
      <c r="B1494" s="4">
        <v>1992.08</v>
      </c>
      <c r="C1494" s="7">
        <v>417.93</v>
      </c>
      <c r="D1494" s="7">
        <v>12.3667</v>
      </c>
      <c r="E1494" s="7">
        <v>17.71</v>
      </c>
      <c r="F1494" s="32">
        <v>140.9</v>
      </c>
      <c r="G1494" s="17">
        <v>706.1281804471256</v>
      </c>
      <c r="H1494" s="17">
        <v>20.894588493612492</v>
      </c>
      <c r="I1494" s="17">
        <v>29.922547019162526</v>
      </c>
      <c r="J1494" s="17">
        <v>19.722757140872524</v>
      </c>
      <c r="V1494" s="10">
        <f t="shared" si="33"/>
        <v>4.627507252509787</v>
      </c>
      <c r="W1494" s="10">
        <f t="shared" si="31"/>
        <v>1.7096938962372867</v>
      </c>
      <c r="X1494" s="10">
        <f t="shared" si="30"/>
        <v>-0.19180351590566147</v>
      </c>
      <c r="Y1494" s="10">
        <f t="shared" si="32"/>
        <v>-4.051228588257853</v>
      </c>
    </row>
    <row r="1495" spans="2:25" ht="12.75" thickBot="1">
      <c r="B1495" s="4">
        <v>1992.09</v>
      </c>
      <c r="C1495" s="7">
        <v>418.48</v>
      </c>
      <c r="D1495" s="7">
        <v>12.39</v>
      </c>
      <c r="E1495" s="7">
        <v>18.04</v>
      </c>
      <c r="F1495" s="32">
        <v>141.3</v>
      </c>
      <c r="G1495" s="17">
        <v>705.0558740268931</v>
      </c>
      <c r="H1495" s="17">
        <v>20.874694798301487</v>
      </c>
      <c r="I1495" s="17">
        <v>30.39382519462137</v>
      </c>
      <c r="J1495" s="17">
        <v>19.709386168491328</v>
      </c>
      <c r="V1495" s="10">
        <f t="shared" si="33"/>
        <v>4.197027554459485</v>
      </c>
      <c r="W1495" s="10">
        <f t="shared" si="31"/>
        <v>1.2792141981869847</v>
      </c>
      <c r="X1495" s="10">
        <f t="shared" si="30"/>
        <v>-0.6222832139559635</v>
      </c>
      <c r="Y1495" s="10">
        <f t="shared" si="32"/>
        <v>-4.481708286308155</v>
      </c>
    </row>
    <row r="1496" spans="2:25" ht="12.75" thickBot="1">
      <c r="B1496" s="4">
        <v>1992.1</v>
      </c>
      <c r="C1496" s="7">
        <v>412.5</v>
      </c>
      <c r="D1496" s="7">
        <v>12.3867</v>
      </c>
      <c r="E1496" s="7">
        <v>18.39</v>
      </c>
      <c r="F1496" s="32">
        <v>141.8</v>
      </c>
      <c r="G1496" s="17">
        <v>692.5301921720733</v>
      </c>
      <c r="H1496" s="17">
        <v>20.795548439703804</v>
      </c>
      <c r="I1496" s="17">
        <v>30.87425511283498</v>
      </c>
      <c r="J1496" s="17">
        <v>19.37088054292558</v>
      </c>
      <c r="V1496" s="10">
        <f t="shared" si="33"/>
        <v>3.418874283634313</v>
      </c>
      <c r="W1496" s="10">
        <f t="shared" si="31"/>
        <v>0.501060927361813</v>
      </c>
      <c r="X1496" s="10">
        <f t="shared" si="30"/>
        <v>-1.4004364847811352</v>
      </c>
      <c r="Y1496" s="10">
        <f t="shared" si="32"/>
        <v>-5.259861557133327</v>
      </c>
    </row>
    <row r="1497" spans="2:25" ht="12.75" thickBot="1">
      <c r="B1497" s="4">
        <v>1992.11</v>
      </c>
      <c r="C1497" s="7">
        <v>422.84</v>
      </c>
      <c r="D1497" s="7">
        <v>12.3833</v>
      </c>
      <c r="E1497" s="7">
        <v>18.74</v>
      </c>
      <c r="F1497" s="32">
        <v>142</v>
      </c>
      <c r="G1497" s="17">
        <v>708.8897711267605</v>
      </c>
      <c r="H1497" s="17">
        <v>20.760558846830985</v>
      </c>
      <c r="I1497" s="17">
        <v>31.417544014084502</v>
      </c>
      <c r="J1497" s="17">
        <v>19.83428026739739</v>
      </c>
      <c r="V1497" s="10">
        <f t="shared" si="33"/>
        <v>3.560121228176971</v>
      </c>
      <c r="W1497" s="10">
        <f t="shared" si="31"/>
        <v>0.642307871904471</v>
      </c>
      <c r="X1497" s="10">
        <f t="shared" si="30"/>
        <v>-1.2591895402384772</v>
      </c>
      <c r="Y1497" s="10">
        <f t="shared" si="32"/>
        <v>-5.118614612590669</v>
      </c>
    </row>
    <row r="1498" spans="2:25" ht="12.75" thickBot="1">
      <c r="B1498" s="4">
        <v>1992.12</v>
      </c>
      <c r="C1498" s="7">
        <v>435.64</v>
      </c>
      <c r="D1498" s="7">
        <v>12.38</v>
      </c>
      <c r="E1498" s="7">
        <v>19.09</v>
      </c>
      <c r="F1498" s="32">
        <v>141.9</v>
      </c>
      <c r="G1498" s="17">
        <v>730.8636187455954</v>
      </c>
      <c r="H1498" s="17">
        <v>20.769652924594787</v>
      </c>
      <c r="I1498" s="17">
        <v>32.02687191684284</v>
      </c>
      <c r="J1498" s="17">
        <v>20.449250309210832</v>
      </c>
      <c r="V1498" s="10">
        <f t="shared" si="33"/>
        <v>3.6543953442612818</v>
      </c>
      <c r="W1498" s="10">
        <f t="shared" si="31"/>
        <v>0.7365819879887816</v>
      </c>
      <c r="X1498" s="10">
        <f t="shared" si="30"/>
        <v>-1.1649154241541666</v>
      </c>
      <c r="Y1498" s="10">
        <f t="shared" si="32"/>
        <v>-5.024340496506358</v>
      </c>
    </row>
    <row r="1499" spans="2:25" ht="12.75" thickBot="1">
      <c r="B1499" s="4">
        <v>1993.01</v>
      </c>
      <c r="C1499" s="7">
        <v>435.23</v>
      </c>
      <c r="D1499" s="7">
        <v>12.4133</v>
      </c>
      <c r="E1499" s="7">
        <v>19.34</v>
      </c>
      <c r="F1499" s="32">
        <v>142.6</v>
      </c>
      <c r="G1499" s="17">
        <v>726.5914577489482</v>
      </c>
      <c r="H1499" s="17">
        <v>20.723290541725103</v>
      </c>
      <c r="I1499" s="17">
        <v>32.28701788218794</v>
      </c>
      <c r="J1499" s="17">
        <v>20.324050272318985</v>
      </c>
      <c r="V1499" s="10">
        <f t="shared" si="33"/>
        <v>3.43157513523488</v>
      </c>
      <c r="W1499" s="10">
        <f t="shared" si="31"/>
        <v>0.5137617789623796</v>
      </c>
      <c r="X1499" s="10">
        <f t="shared" si="30"/>
        <v>-1.3877356331805686</v>
      </c>
      <c r="Y1499" s="10">
        <f t="shared" si="32"/>
        <v>-5.24716070553276</v>
      </c>
    </row>
    <row r="1500" spans="2:25" ht="12.75" thickBot="1">
      <c r="B1500" s="4">
        <v>1993.02</v>
      </c>
      <c r="C1500" s="7">
        <v>441.7</v>
      </c>
      <c r="D1500" s="7">
        <v>12.4467</v>
      </c>
      <c r="E1500" s="7">
        <v>19.59</v>
      </c>
      <c r="F1500" s="32">
        <v>143.1</v>
      </c>
      <c r="G1500" s="17">
        <v>734.8162561146053</v>
      </c>
      <c r="H1500" s="17">
        <v>20.70644667190776</v>
      </c>
      <c r="I1500" s="17">
        <v>32.59010744234801</v>
      </c>
      <c r="J1500" s="17">
        <v>20.545982989369115</v>
      </c>
      <c r="V1500" s="10">
        <f t="shared" si="33"/>
        <v>3.8991883618255336</v>
      </c>
      <c r="W1500" s="10">
        <f t="shared" si="31"/>
        <v>0.9813750055530335</v>
      </c>
      <c r="X1500" s="10">
        <f t="shared" si="30"/>
        <v>-0.9201224065899147</v>
      </c>
      <c r="Y1500" s="10">
        <f t="shared" si="32"/>
        <v>-4.779547478942106</v>
      </c>
    </row>
    <row r="1501" spans="2:25" ht="12.75" thickBot="1">
      <c r="B1501" s="4">
        <v>1993.03</v>
      </c>
      <c r="C1501" s="7">
        <v>450.16</v>
      </c>
      <c r="D1501" s="7">
        <v>12.48</v>
      </c>
      <c r="E1501" s="7">
        <v>19.84</v>
      </c>
      <c r="F1501" s="32">
        <v>143.6</v>
      </c>
      <c r="G1501" s="17">
        <v>746.2828342618385</v>
      </c>
      <c r="H1501" s="17">
        <v>20.689554317548748</v>
      </c>
      <c r="I1501" s="17">
        <v>32.89108635097493</v>
      </c>
      <c r="J1501" s="17">
        <v>20.855855753410147</v>
      </c>
      <c r="V1501" s="10">
        <f t="shared" si="33"/>
        <v>3.9400896448811444</v>
      </c>
      <c r="W1501" s="10">
        <f t="shared" si="31"/>
        <v>1.0222762886086443</v>
      </c>
      <c r="X1501" s="10">
        <f t="shared" si="30"/>
        <v>-0.8792211235343039</v>
      </c>
      <c r="Y1501" s="10">
        <f t="shared" si="32"/>
        <v>-4.738646195886496</v>
      </c>
    </row>
    <row r="1502" spans="2:25" ht="12.75" thickBot="1">
      <c r="B1502" s="4">
        <v>1993.04</v>
      </c>
      <c r="C1502" s="7">
        <v>443.08</v>
      </c>
      <c r="D1502" s="7">
        <v>12.4933</v>
      </c>
      <c r="E1502" s="7">
        <v>19.67</v>
      </c>
      <c r="F1502" s="32">
        <v>144</v>
      </c>
      <c r="G1502" s="17">
        <v>732.5050868055555</v>
      </c>
      <c r="H1502" s="17">
        <v>20.65407105034722</v>
      </c>
      <c r="I1502" s="17">
        <v>32.518676215277786</v>
      </c>
      <c r="J1502" s="17">
        <v>20.458004712360584</v>
      </c>
      <c r="V1502" s="10">
        <f t="shared" si="33"/>
        <v>3.7593915430763722</v>
      </c>
      <c r="W1502" s="10">
        <f t="shared" si="31"/>
        <v>0.8415781868038721</v>
      </c>
      <c r="X1502" s="10">
        <f t="shared" si="30"/>
        <v>-1.0599192253390761</v>
      </c>
      <c r="Y1502" s="10">
        <f t="shared" si="32"/>
        <v>-4.919344297691268</v>
      </c>
    </row>
    <row r="1503" spans="2:25" ht="12.75" thickBot="1">
      <c r="B1503" s="4">
        <v>1993.05</v>
      </c>
      <c r="C1503" s="7">
        <v>445.25</v>
      </c>
      <c r="D1503" s="7">
        <v>12.5067</v>
      </c>
      <c r="E1503" s="7">
        <v>19.5</v>
      </c>
      <c r="F1503" s="32">
        <v>144.2</v>
      </c>
      <c r="G1503" s="17">
        <v>735.0716236130376</v>
      </c>
      <c r="H1503" s="17">
        <v>20.64754694001387</v>
      </c>
      <c r="I1503" s="17">
        <v>32.19291782246879</v>
      </c>
      <c r="J1503" s="17">
        <v>20.518249863077116</v>
      </c>
      <c r="V1503" s="10">
        <f t="shared" si="33"/>
        <v>3.573097540141376</v>
      </c>
      <c r="W1503" s="10">
        <f t="shared" si="31"/>
        <v>0.6552841838688757</v>
      </c>
      <c r="X1503" s="10">
        <f t="shared" si="30"/>
        <v>-1.2462132282740725</v>
      </c>
      <c r="Y1503" s="10">
        <f t="shared" si="32"/>
        <v>-5.105638300626264</v>
      </c>
    </row>
    <row r="1504" spans="2:25" ht="12.75" thickBot="1">
      <c r="B1504" s="4">
        <v>1993.06</v>
      </c>
      <c r="C1504" s="7">
        <v>448.06</v>
      </c>
      <c r="D1504" s="7">
        <v>12.52</v>
      </c>
      <c r="E1504" s="7">
        <v>19.33</v>
      </c>
      <c r="F1504" s="32">
        <v>144.4</v>
      </c>
      <c r="G1504" s="17">
        <v>738.6861755540166</v>
      </c>
      <c r="H1504" s="17">
        <v>20.640876038781162</v>
      </c>
      <c r="I1504" s="17">
        <v>31.86806180747922</v>
      </c>
      <c r="J1504" s="17">
        <v>20.60900377354271</v>
      </c>
      <c r="V1504" s="10">
        <f t="shared" si="33"/>
        <v>3.2750967831077666</v>
      </c>
      <c r="W1504" s="10">
        <f t="shared" si="31"/>
        <v>0.3572834268352665</v>
      </c>
      <c r="X1504" s="10">
        <f t="shared" si="30"/>
        <v>-1.5442139853076817</v>
      </c>
      <c r="Y1504" s="10">
        <f t="shared" si="32"/>
        <v>-5.403639057659873</v>
      </c>
    </row>
    <row r="1505" spans="2:25" ht="12.75" thickBot="1">
      <c r="B1505" s="4">
        <v>1993.07</v>
      </c>
      <c r="C1505" s="7">
        <v>447.29</v>
      </c>
      <c r="D1505" s="7">
        <v>12.52</v>
      </c>
      <c r="E1505" s="7">
        <v>19.69</v>
      </c>
      <c r="F1505" s="32">
        <v>144.4</v>
      </c>
      <c r="G1505" s="17">
        <v>737.4167287049862</v>
      </c>
      <c r="H1505" s="17">
        <v>20.640876038781162</v>
      </c>
      <c r="I1505" s="17">
        <v>32.461569425207756</v>
      </c>
      <c r="J1505" s="17">
        <v>20.5652415387346</v>
      </c>
      <c r="V1505" s="10">
        <f t="shared" si="33"/>
        <v>3.5827409973054465</v>
      </c>
      <c r="W1505" s="10">
        <f t="shared" si="31"/>
        <v>0.6649276410329463</v>
      </c>
      <c r="X1505" s="10">
        <f t="shared" si="30"/>
        <v>-1.2365697711100019</v>
      </c>
      <c r="Y1505" s="10">
        <f t="shared" si="32"/>
        <v>-5.095994843462194</v>
      </c>
    </row>
    <row r="1506" spans="2:25" ht="12.75" thickBot="1">
      <c r="B1506" s="4">
        <v>1993.08</v>
      </c>
      <c r="C1506" s="7">
        <v>454.13</v>
      </c>
      <c r="D1506" s="7">
        <v>12.52</v>
      </c>
      <c r="E1506" s="7">
        <v>20.05</v>
      </c>
      <c r="F1506" s="32">
        <v>144.8</v>
      </c>
      <c r="G1506" s="17">
        <v>746.6251597030385</v>
      </c>
      <c r="H1506" s="17">
        <v>20.583857044198894</v>
      </c>
      <c r="I1506" s="17">
        <v>32.96376467541436</v>
      </c>
      <c r="J1506" s="17">
        <v>20.812880152947017</v>
      </c>
      <c r="V1506" s="10">
        <f t="shared" si="33"/>
        <v>4.1662115337281485</v>
      </c>
      <c r="W1506" s="10">
        <f t="shared" si="31"/>
        <v>1.2483981774556483</v>
      </c>
      <c r="X1506" s="10">
        <f t="shared" si="30"/>
        <v>-0.6530992346872999</v>
      </c>
      <c r="Y1506" s="10">
        <f t="shared" si="32"/>
        <v>-4.512524307039492</v>
      </c>
    </row>
    <row r="1507" spans="2:25" ht="12.75" thickBot="1">
      <c r="B1507" s="4">
        <v>1993.09</v>
      </c>
      <c r="C1507" s="7">
        <v>459.24</v>
      </c>
      <c r="D1507" s="7">
        <v>12.52</v>
      </c>
      <c r="E1507" s="7">
        <v>20.41</v>
      </c>
      <c r="F1507" s="32">
        <v>145.1</v>
      </c>
      <c r="G1507" s="17">
        <v>753.4653514817368</v>
      </c>
      <c r="H1507" s="17">
        <v>20.541299104066162</v>
      </c>
      <c r="I1507" s="17">
        <v>33.48625516884907</v>
      </c>
      <c r="J1507" s="17">
        <v>20.994159001168022</v>
      </c>
      <c r="V1507" s="10">
        <f t="shared" si="33"/>
        <v>4.5163869415622955</v>
      </c>
      <c r="W1507" s="10">
        <f t="shared" si="31"/>
        <v>1.5985735852897953</v>
      </c>
      <c r="X1507" s="10">
        <f t="shared" si="30"/>
        <v>-0.3029238268531529</v>
      </c>
      <c r="Y1507" s="10">
        <f t="shared" si="32"/>
        <v>-4.162348899205345</v>
      </c>
    </row>
    <row r="1508" spans="2:25" ht="12.75" thickBot="1">
      <c r="B1508" s="4">
        <v>1993.1</v>
      </c>
      <c r="C1508" s="7">
        <v>463.9</v>
      </c>
      <c r="D1508" s="7">
        <v>12.54</v>
      </c>
      <c r="E1508" s="7">
        <v>20.9</v>
      </c>
      <c r="F1508" s="32">
        <v>145.7</v>
      </c>
      <c r="G1508" s="17">
        <v>757.9766214824983</v>
      </c>
      <c r="H1508" s="17">
        <v>20.48938743994509</v>
      </c>
      <c r="I1508" s="17">
        <v>34.14897906657515</v>
      </c>
      <c r="J1508" s="17">
        <v>21.109839555199635</v>
      </c>
      <c r="V1508" s="10">
        <f t="shared" si="33"/>
        <v>5.006403308776317</v>
      </c>
      <c r="W1508" s="10">
        <f t="shared" si="31"/>
        <v>2.088589952503817</v>
      </c>
      <c r="X1508" s="10">
        <f t="shared" si="30"/>
        <v>0.18709254036086875</v>
      </c>
      <c r="Y1508" s="10">
        <f t="shared" si="32"/>
        <v>-3.672332531991323</v>
      </c>
    </row>
    <row r="1509" spans="2:25" ht="12.75" thickBot="1">
      <c r="B1509" s="4">
        <v>1993.11</v>
      </c>
      <c r="C1509" s="7">
        <v>462.89</v>
      </c>
      <c r="D1509" s="7">
        <v>12.56</v>
      </c>
      <c r="E1509" s="7">
        <v>21.39</v>
      </c>
      <c r="F1509" s="32">
        <v>145.8</v>
      </c>
      <c r="G1509" s="17">
        <v>755.8076174554184</v>
      </c>
      <c r="H1509" s="17">
        <v>20.507990397805212</v>
      </c>
      <c r="I1509" s="17">
        <v>34.92563014403292</v>
      </c>
      <c r="J1509" s="17">
        <v>21.038559923944035</v>
      </c>
      <c r="V1509" s="10">
        <f t="shared" si="33"/>
        <v>5.5591069321258715</v>
      </c>
      <c r="W1509" s="10">
        <f t="shared" si="31"/>
        <v>2.6412935758533713</v>
      </c>
      <c r="X1509" s="10">
        <f t="shared" si="30"/>
        <v>0.7397961637104231</v>
      </c>
      <c r="Y1509" s="10">
        <f aca="true" t="shared" si="34" ref="Y1509:Y1540">J1527-$R$3</f>
        <v>-3.1196289086417686</v>
      </c>
    </row>
    <row r="1510" spans="2:25" ht="12.75" thickBot="1">
      <c r="B1510" s="4">
        <v>1993.12</v>
      </c>
      <c r="C1510" s="7">
        <v>465.95</v>
      </c>
      <c r="D1510" s="7">
        <v>12.58</v>
      </c>
      <c r="E1510" s="7">
        <v>21.88</v>
      </c>
      <c r="F1510" s="32">
        <v>145.8</v>
      </c>
      <c r="G1510" s="17">
        <v>760.8039909122085</v>
      </c>
      <c r="H1510" s="17">
        <v>20.540646433470506</v>
      </c>
      <c r="I1510" s="17">
        <v>35.72570301783264</v>
      </c>
      <c r="J1510" s="17">
        <v>21.165394402309502</v>
      </c>
      <c r="V1510" s="10">
        <f t="shared" si="33"/>
        <v>6.082051774745324</v>
      </c>
      <c r="W1510" s="10">
        <f t="shared" si="31"/>
        <v>3.1642384184728236</v>
      </c>
      <c r="X1510" s="10">
        <f t="shared" si="30"/>
        <v>1.2627410063298754</v>
      </c>
      <c r="Y1510" s="10">
        <f t="shared" si="34"/>
        <v>-2.5966840660223163</v>
      </c>
    </row>
    <row r="1511" spans="2:25" ht="12.75" thickBot="1">
      <c r="B1511" s="4">
        <v>1994.01</v>
      </c>
      <c r="C1511" s="7">
        <v>472.99</v>
      </c>
      <c r="D1511" s="7">
        <v>12.6233</v>
      </c>
      <c r="E1511" s="7">
        <v>22.1567</v>
      </c>
      <c r="F1511" s="32">
        <v>146.2</v>
      </c>
      <c r="G1511" s="17">
        <v>770.1859225376198</v>
      </c>
      <c r="H1511" s="17">
        <v>20.554954557113547</v>
      </c>
      <c r="I1511" s="17">
        <v>36.07851842510261</v>
      </c>
      <c r="J1511" s="17">
        <v>21.412725545956025</v>
      </c>
      <c r="V1511" s="10">
        <f t="shared" si="33"/>
        <v>6.740126675800862</v>
      </c>
      <c r="W1511" s="10">
        <f t="shared" si="31"/>
        <v>3.8223133195283623</v>
      </c>
      <c r="X1511" s="10">
        <f t="shared" si="30"/>
        <v>1.920815907385414</v>
      </c>
      <c r="Y1511" s="10">
        <f t="shared" si="34"/>
        <v>-1.9386091649667776</v>
      </c>
    </row>
    <row r="1512" spans="2:25" ht="12.75" thickBot="1">
      <c r="B1512" s="4">
        <v>1994.02</v>
      </c>
      <c r="C1512" s="7">
        <v>471.58</v>
      </c>
      <c r="D1512" s="7">
        <v>12.6667</v>
      </c>
      <c r="E1512" s="7">
        <v>22.4333</v>
      </c>
      <c r="F1512" s="32">
        <v>146.7</v>
      </c>
      <c r="G1512" s="17">
        <v>765.2727590320383</v>
      </c>
      <c r="H1512" s="17">
        <v>20.555325622017726</v>
      </c>
      <c r="I1512" s="17">
        <v>36.404413641785965</v>
      </c>
      <c r="J1512" s="17">
        <v>21.264585221859246</v>
      </c>
      <c r="V1512" s="10">
        <f t="shared" si="33"/>
        <v>6.647777605211541</v>
      </c>
      <c r="W1512" s="10">
        <f t="shared" si="31"/>
        <v>3.7299642489390408</v>
      </c>
      <c r="X1512" s="10">
        <f t="shared" si="30"/>
        <v>1.8284668367960926</v>
      </c>
      <c r="Y1512" s="10">
        <f t="shared" si="34"/>
        <v>-2.030958235556099</v>
      </c>
    </row>
    <row r="1513" spans="2:25" ht="12.75" thickBot="1">
      <c r="B1513" s="4">
        <v>1994.03</v>
      </c>
      <c r="C1513" s="7">
        <v>463.81</v>
      </c>
      <c r="D1513" s="7">
        <v>12.71</v>
      </c>
      <c r="E1513" s="7">
        <v>22.71</v>
      </c>
      <c r="F1513" s="32">
        <v>147.2</v>
      </c>
      <c r="G1513" s="17">
        <v>750.1071204144023</v>
      </c>
      <c r="H1513" s="17">
        <v>20.5555324388587</v>
      </c>
      <c r="I1513" s="17">
        <v>36.72825662364131</v>
      </c>
      <c r="J1513" s="17">
        <v>20.834105523808944</v>
      </c>
      <c r="V1513" s="10">
        <f t="shared" si="33"/>
        <v>7.3097330699588134</v>
      </c>
      <c r="W1513" s="10">
        <f t="shared" si="31"/>
        <v>4.391919713686313</v>
      </c>
      <c r="X1513" s="10">
        <f t="shared" si="30"/>
        <v>2.490422301543365</v>
      </c>
      <c r="Y1513" s="10">
        <f t="shared" si="34"/>
        <v>-1.3690027708088266</v>
      </c>
    </row>
    <row r="1514" spans="2:25" ht="12.75" thickBot="1">
      <c r="B1514" s="4">
        <v>1994.04</v>
      </c>
      <c r="C1514" s="7">
        <v>447.23</v>
      </c>
      <c r="D1514" s="7">
        <v>12.7533</v>
      </c>
      <c r="E1514" s="7">
        <v>23.54</v>
      </c>
      <c r="F1514" s="32">
        <v>147.4</v>
      </c>
      <c r="G1514" s="17">
        <v>722.3113424355495</v>
      </c>
      <c r="H1514" s="17">
        <v>20.597574499660787</v>
      </c>
      <c r="I1514" s="17">
        <v>38.018936567164175</v>
      </c>
      <c r="J1514" s="17">
        <v>20.055952252983772</v>
      </c>
      <c r="V1514" s="10">
        <f t="shared" si="33"/>
        <v>7.290484353465619</v>
      </c>
      <c r="W1514" s="10">
        <f t="shared" si="31"/>
        <v>4.372670997193119</v>
      </c>
      <c r="X1514" s="10">
        <f t="shared" si="30"/>
        <v>2.4711735850501704</v>
      </c>
      <c r="Y1514" s="10">
        <f t="shared" si="34"/>
        <v>-1.3882514873020213</v>
      </c>
    </row>
    <row r="1515" spans="2:25" ht="12.75" thickBot="1">
      <c r="B1515" s="4">
        <v>1994.05</v>
      </c>
      <c r="C1515" s="7">
        <v>450.9</v>
      </c>
      <c r="D1515" s="7">
        <v>12.7967</v>
      </c>
      <c r="E1515" s="7">
        <v>24.37</v>
      </c>
      <c r="F1515" s="32">
        <v>147.5</v>
      </c>
      <c r="G1515" s="17">
        <v>727.7449576271185</v>
      </c>
      <c r="H1515" s="17">
        <v>20.65365690677966</v>
      </c>
      <c r="I1515" s="17">
        <v>39.33276694915254</v>
      </c>
      <c r="J1515" s="17">
        <v>20.19719919752643</v>
      </c>
      <c r="V1515" s="10">
        <f t="shared" si="33"/>
        <v>7.711318784774448</v>
      </c>
      <c r="W1515" s="10">
        <f t="shared" si="31"/>
        <v>4.793505428501948</v>
      </c>
      <c r="X1515" s="10">
        <f t="shared" si="30"/>
        <v>2.892008016359</v>
      </c>
      <c r="Y1515" s="10">
        <f t="shared" si="34"/>
        <v>-0.9674170559931916</v>
      </c>
    </row>
    <row r="1516" spans="2:25" ht="12.75" thickBot="1">
      <c r="B1516" s="4">
        <v>1994.06</v>
      </c>
      <c r="C1516" s="7">
        <v>454.83</v>
      </c>
      <c r="D1516" s="7">
        <v>12.84</v>
      </c>
      <c r="E1516" s="7">
        <v>25.2</v>
      </c>
      <c r="F1516" s="32">
        <v>148</v>
      </c>
      <c r="G1516" s="17">
        <v>731.6078842905405</v>
      </c>
      <c r="H1516" s="17">
        <v>20.653530405405405</v>
      </c>
      <c r="I1516" s="17">
        <v>40.53496621621622</v>
      </c>
      <c r="J1516" s="17">
        <v>20.29147331361074</v>
      </c>
      <c r="V1516" s="10">
        <f t="shared" si="33"/>
        <v>8.391131372543587</v>
      </c>
      <c r="W1516" s="10">
        <f t="shared" si="31"/>
        <v>5.473318016271087</v>
      </c>
      <c r="X1516" s="10">
        <f t="shared" si="30"/>
        <v>3.5718206041281384</v>
      </c>
      <c r="Y1516" s="10">
        <f t="shared" si="34"/>
        <v>-0.2876044682240533</v>
      </c>
    </row>
    <row r="1517" spans="2:25" ht="12.75" thickBot="1">
      <c r="B1517" s="4">
        <v>1994.07</v>
      </c>
      <c r="C1517" s="7">
        <v>451.4</v>
      </c>
      <c r="D1517" s="7">
        <v>12.87</v>
      </c>
      <c r="E1517" s="7">
        <v>25.91</v>
      </c>
      <c r="F1517" s="32">
        <v>148.4</v>
      </c>
      <c r="G1517" s="17">
        <v>724.1335074123988</v>
      </c>
      <c r="H1517" s="17">
        <v>20.645986354447437</v>
      </c>
      <c r="I1517" s="17">
        <v>41.56468581536388</v>
      </c>
      <c r="J1517" s="17">
        <v>20.06865310458434</v>
      </c>
      <c r="V1517" s="10">
        <f t="shared" si="33"/>
        <v>8.126203407425141</v>
      </c>
      <c r="W1517" s="10">
        <f t="shared" si="31"/>
        <v>5.208390051152641</v>
      </c>
      <c r="X1517" s="10">
        <f aca="true" t="shared" si="35" ref="X1517:X1580">J1535-$Q$3</f>
        <v>3.3068926390096927</v>
      </c>
      <c r="Y1517" s="10">
        <f t="shared" si="34"/>
        <v>-0.552532433342499</v>
      </c>
    </row>
    <row r="1518" spans="2:25" ht="12.75" thickBot="1">
      <c r="B1518" s="4">
        <v>1994.08</v>
      </c>
      <c r="C1518" s="7">
        <v>464.24</v>
      </c>
      <c r="D1518" s="7">
        <v>12.9</v>
      </c>
      <c r="E1518" s="7">
        <v>26.62</v>
      </c>
      <c r="F1518" s="32">
        <v>149</v>
      </c>
      <c r="G1518" s="17">
        <v>741.7324496644296</v>
      </c>
      <c r="H1518" s="17">
        <v>20.61078020134228</v>
      </c>
      <c r="I1518" s="17">
        <v>42.53170302013423</v>
      </c>
      <c r="J1518" s="17">
        <v>20.536266331174993</v>
      </c>
      <c r="V1518" s="10">
        <f t="shared" si="33"/>
        <v>9.339839914765918</v>
      </c>
      <c r="W1518" s="10">
        <f t="shared" si="31"/>
        <v>6.4220265584934175</v>
      </c>
      <c r="X1518" s="10">
        <f t="shared" si="35"/>
        <v>4.520529146350469</v>
      </c>
      <c r="Y1518" s="10">
        <f t="shared" si="34"/>
        <v>0.6611040739982776</v>
      </c>
    </row>
    <row r="1519" spans="2:25" ht="12.75" thickBot="1">
      <c r="B1519" s="4">
        <v>1994.09</v>
      </c>
      <c r="C1519" s="7">
        <v>466.96</v>
      </c>
      <c r="D1519" s="7">
        <v>12.93</v>
      </c>
      <c r="E1519" s="7">
        <v>27.33</v>
      </c>
      <c r="F1519" s="32">
        <v>149.4</v>
      </c>
      <c r="G1519" s="17">
        <v>744.0807563587683</v>
      </c>
      <c r="H1519" s="17">
        <v>20.603401104417667</v>
      </c>
      <c r="I1519" s="17">
        <v>43.54918423694778</v>
      </c>
      <c r="J1519" s="17">
        <v>20.577167614230603</v>
      </c>
      <c r="V1519" s="10">
        <f t="shared" si="33"/>
        <v>8.993689664860465</v>
      </c>
      <c r="W1519" s="10">
        <f t="shared" si="31"/>
        <v>6.075876308587965</v>
      </c>
      <c r="X1519" s="10">
        <f t="shared" si="35"/>
        <v>4.174378896445017</v>
      </c>
      <c r="Y1519" s="10">
        <f t="shared" si="34"/>
        <v>0.31495382409282513</v>
      </c>
    </row>
    <row r="1520" spans="2:25" ht="12.75" thickBot="1">
      <c r="B1520" s="4">
        <v>1994.1</v>
      </c>
      <c r="C1520" s="7">
        <v>463.81</v>
      </c>
      <c r="D1520" s="7">
        <v>13.0133</v>
      </c>
      <c r="E1520" s="7">
        <v>28.42</v>
      </c>
      <c r="F1520" s="32">
        <v>149.5</v>
      </c>
      <c r="G1520" s="17">
        <v>738.5670108695653</v>
      </c>
      <c r="H1520" s="17">
        <v>20.722265760869565</v>
      </c>
      <c r="I1520" s="17">
        <v>45.25576086956522</v>
      </c>
      <c r="J1520" s="17">
        <v>20.39646951242583</v>
      </c>
      <c r="V1520" s="10">
        <f t="shared" si="33"/>
        <v>8.787952778113212</v>
      </c>
      <c r="W1520" s="10">
        <f t="shared" si="31"/>
        <v>5.870139421840712</v>
      </c>
      <c r="X1520" s="10">
        <f t="shared" si="35"/>
        <v>3.9686420096977635</v>
      </c>
      <c r="Y1520" s="10">
        <f t="shared" si="34"/>
        <v>0.10921693734557181</v>
      </c>
    </row>
    <row r="1521" spans="2:25" ht="12.75" thickBot="1">
      <c r="B1521" s="4">
        <v>1994.11</v>
      </c>
      <c r="C1521" s="7">
        <v>461.01</v>
      </c>
      <c r="D1521" s="7">
        <v>13.0967</v>
      </c>
      <c r="E1521" s="7">
        <v>29.51</v>
      </c>
      <c r="F1521" s="32">
        <v>149.7</v>
      </c>
      <c r="G1521" s="17">
        <v>733.1275425851703</v>
      </c>
      <c r="H1521" s="17">
        <v>20.82720870908484</v>
      </c>
      <c r="I1521" s="17">
        <v>46.92868653974617</v>
      </c>
      <c r="J1521" s="17">
        <v>20.210175509490835</v>
      </c>
      <c r="V1521" s="10">
        <f t="shared" si="33"/>
        <v>9.177801785473907</v>
      </c>
      <c r="W1521" s="10">
        <f t="shared" si="31"/>
        <v>6.259988429201407</v>
      </c>
      <c r="X1521" s="10">
        <f t="shared" si="35"/>
        <v>4.3584910170584585</v>
      </c>
      <c r="Y1521" s="10">
        <f t="shared" si="34"/>
        <v>0.49906594470626686</v>
      </c>
    </row>
    <row r="1522" spans="2:25" ht="12.75" thickBot="1">
      <c r="B1522" s="4">
        <v>1994.12</v>
      </c>
      <c r="C1522" s="7">
        <v>455.19</v>
      </c>
      <c r="D1522" s="7">
        <v>13.18</v>
      </c>
      <c r="E1522" s="7">
        <v>30.6</v>
      </c>
      <c r="F1522" s="32">
        <v>149.7</v>
      </c>
      <c r="G1522" s="17">
        <v>723.8722069138277</v>
      </c>
      <c r="H1522" s="17">
        <v>20.959677688710755</v>
      </c>
      <c r="I1522" s="17">
        <v>48.662074148296604</v>
      </c>
      <c r="J1522" s="17">
        <v>19.912174752457226</v>
      </c>
      <c r="V1522" s="10">
        <f t="shared" si="33"/>
        <v>9.330432765973129</v>
      </c>
      <c r="W1522" s="10">
        <f t="shared" si="31"/>
        <v>6.412619409700628</v>
      </c>
      <c r="X1522" s="10">
        <f t="shared" si="35"/>
        <v>4.51112199755768</v>
      </c>
      <c r="Y1522" s="10">
        <f t="shared" si="34"/>
        <v>0.6516969252054885</v>
      </c>
    </row>
    <row r="1523" spans="2:25" ht="12.75" thickBot="1">
      <c r="B1523" s="4">
        <v>1995.01</v>
      </c>
      <c r="C1523" s="7">
        <v>465.25</v>
      </c>
      <c r="D1523" s="7">
        <v>13.18</v>
      </c>
      <c r="E1523" s="7">
        <v>31.25</v>
      </c>
      <c r="F1523" s="32">
        <v>150.3</v>
      </c>
      <c r="G1523" s="17">
        <v>736.9166874584164</v>
      </c>
      <c r="H1523" s="17">
        <v>20.876006320691946</v>
      </c>
      <c r="I1523" s="17">
        <v>49.49735944777112</v>
      </c>
      <c r="J1523" s="17">
        <v>20.219818966654906</v>
      </c>
      <c r="V1523" s="10">
        <f t="shared" si="33"/>
        <v>8.222131229663614</v>
      </c>
      <c r="W1523" s="10">
        <f t="shared" si="31"/>
        <v>5.304317873391113</v>
      </c>
      <c r="X1523" s="10">
        <f t="shared" si="35"/>
        <v>3.402820461248165</v>
      </c>
      <c r="Y1523" s="10">
        <f t="shared" si="34"/>
        <v>-0.4566046111040265</v>
      </c>
    </row>
    <row r="1524" spans="2:25" ht="12.75" thickBot="1">
      <c r="B1524" s="4">
        <v>1995.02</v>
      </c>
      <c r="C1524" s="7">
        <v>481.92</v>
      </c>
      <c r="D1524" s="7">
        <v>13.18</v>
      </c>
      <c r="E1524" s="7">
        <v>31.9</v>
      </c>
      <c r="F1524" s="32">
        <v>150.9</v>
      </c>
      <c r="G1524" s="17">
        <v>760.2854870775348</v>
      </c>
      <c r="H1524" s="17">
        <v>20.793000331345258</v>
      </c>
      <c r="I1524" s="17">
        <v>50.32600231941683</v>
      </c>
      <c r="J1524" s="17">
        <v>20.803289503077607</v>
      </c>
      <c r="V1524" s="10">
        <f t="shared" si="33"/>
        <v>8.776263117599289</v>
      </c>
      <c r="W1524" s="10">
        <f t="shared" si="31"/>
        <v>5.8584497613267885</v>
      </c>
      <c r="X1524" s="10">
        <f t="shared" si="35"/>
        <v>3.9569523491838403</v>
      </c>
      <c r="Y1524" s="10">
        <f t="shared" si="34"/>
        <v>0.09752727683164863</v>
      </c>
    </row>
    <row r="1525" spans="2:25" ht="12.75" thickBot="1">
      <c r="B1525" s="4">
        <v>1995.03</v>
      </c>
      <c r="C1525" s="7">
        <v>493.15</v>
      </c>
      <c r="D1525" s="7">
        <v>13.18</v>
      </c>
      <c r="E1525" s="7">
        <v>32.55</v>
      </c>
      <c r="F1525" s="32">
        <v>151.4</v>
      </c>
      <c r="G1525" s="17">
        <v>775.4327732826947</v>
      </c>
      <c r="H1525" s="17">
        <v>20.724331241743723</v>
      </c>
      <c r="I1525" s="17">
        <v>51.18186509247027</v>
      </c>
      <c r="J1525" s="17">
        <v>21.153464910911755</v>
      </c>
      <c r="V1525" s="10">
        <f t="shared" si="33"/>
        <v>9.043854297505916</v>
      </c>
      <c r="W1525" s="10">
        <f aca="true" t="shared" si="36" ref="W1525:W1588">J1543-$P$3</f>
        <v>6.126040941233416</v>
      </c>
      <c r="X1525" s="10">
        <f t="shared" si="35"/>
        <v>4.224543529090468</v>
      </c>
      <c r="Y1525" s="10">
        <f t="shared" si="34"/>
        <v>0.36511845673827636</v>
      </c>
    </row>
    <row r="1526" spans="2:25" ht="12.75" thickBot="1">
      <c r="B1526" s="4">
        <v>1995.04</v>
      </c>
      <c r="C1526" s="7">
        <v>507.91</v>
      </c>
      <c r="D1526" s="7">
        <v>13.2433</v>
      </c>
      <c r="E1526" s="7">
        <v>33.1767</v>
      </c>
      <c r="F1526" s="32">
        <v>151.9</v>
      </c>
      <c r="G1526" s="17">
        <v>796.0126686965109</v>
      </c>
      <c r="H1526" s="17">
        <v>20.75531998847926</v>
      </c>
      <c r="I1526" s="17">
        <v>51.995576983212636</v>
      </c>
      <c r="J1526" s="17">
        <v>21.643481278125776</v>
      </c>
      <c r="V1526" s="10">
        <f t="shared" si="33"/>
        <v>9.847228138504242</v>
      </c>
      <c r="W1526" s="10">
        <f t="shared" si="36"/>
        <v>6.929414782231742</v>
      </c>
      <c r="X1526" s="10">
        <f t="shared" si="35"/>
        <v>5.027917370088794</v>
      </c>
      <c r="Y1526" s="10">
        <f t="shared" si="34"/>
        <v>1.1684922977366021</v>
      </c>
    </row>
    <row r="1527" spans="2:25" ht="12.75" thickBot="1">
      <c r="B1527" s="4">
        <v>1995.05</v>
      </c>
      <c r="C1527" s="7">
        <v>523.81</v>
      </c>
      <c r="D1527" s="7">
        <v>13.3067</v>
      </c>
      <c r="E1527" s="7">
        <v>33.8033</v>
      </c>
      <c r="F1527" s="32">
        <v>152.2</v>
      </c>
      <c r="G1527" s="17">
        <v>819.3135225032852</v>
      </c>
      <c r="H1527" s="17">
        <v>20.81357601018397</v>
      </c>
      <c r="I1527" s="17">
        <v>52.87318072437583</v>
      </c>
      <c r="J1527" s="17">
        <v>22.19618490147533</v>
      </c>
      <c r="V1527" s="10">
        <f t="shared" si="33"/>
        <v>10.949403044344571</v>
      </c>
      <c r="W1527" s="10">
        <f t="shared" si="36"/>
        <v>8.03158968807207</v>
      </c>
      <c r="X1527" s="10">
        <f t="shared" si="35"/>
        <v>6.1300922759291225</v>
      </c>
      <c r="Y1527" s="10">
        <f t="shared" si="34"/>
        <v>2.270667203576931</v>
      </c>
    </row>
    <row r="1528" spans="2:25" ht="12.75" thickBot="1">
      <c r="B1528" s="4">
        <v>1995.06</v>
      </c>
      <c r="C1528" s="7">
        <v>539.35</v>
      </c>
      <c r="D1528" s="7">
        <v>13.37</v>
      </c>
      <c r="E1528" s="7">
        <v>34.43</v>
      </c>
      <c r="F1528" s="32">
        <v>152.5</v>
      </c>
      <c r="G1528" s="17">
        <v>841.9607172131148</v>
      </c>
      <c r="H1528" s="17">
        <v>20.87144672131147</v>
      </c>
      <c r="I1528" s="17">
        <v>53.74748770491803</v>
      </c>
      <c r="J1528" s="17">
        <v>22.719129744094783</v>
      </c>
      <c r="V1528" s="10">
        <f t="shared" si="33"/>
        <v>11.087736944963535</v>
      </c>
      <c r="W1528" s="10">
        <f t="shared" si="36"/>
        <v>8.169923588691034</v>
      </c>
      <c r="X1528" s="10">
        <f t="shared" si="35"/>
        <v>6.268426176548086</v>
      </c>
      <c r="Y1528" s="10">
        <f t="shared" si="34"/>
        <v>2.4090011041958945</v>
      </c>
    </row>
    <row r="1529" spans="2:25" ht="12.75" thickBot="1">
      <c r="B1529" s="4">
        <v>1995.07</v>
      </c>
      <c r="C1529" s="7">
        <v>557.37</v>
      </c>
      <c r="D1529" s="7">
        <v>13.44</v>
      </c>
      <c r="E1529" s="7">
        <v>34.68</v>
      </c>
      <c r="F1529" s="32">
        <v>152.5</v>
      </c>
      <c r="G1529" s="17">
        <v>870.0911188524591</v>
      </c>
      <c r="H1529" s="17">
        <v>20.98072131147541</v>
      </c>
      <c r="I1529" s="17">
        <v>54.13775409836065</v>
      </c>
      <c r="J1529" s="17">
        <v>23.37720464515032</v>
      </c>
      <c r="V1529" s="10">
        <f t="shared" si="33"/>
        <v>11.696675066524303</v>
      </c>
      <c r="W1529" s="10">
        <f t="shared" si="36"/>
        <v>8.778861710251803</v>
      </c>
      <c r="X1529" s="10">
        <f t="shared" si="35"/>
        <v>6.877364298108855</v>
      </c>
      <c r="Y1529" s="10">
        <f t="shared" si="34"/>
        <v>3.0179392257566633</v>
      </c>
    </row>
    <row r="1530" spans="2:25" ht="12.75" thickBot="1">
      <c r="B1530" s="4">
        <v>1995.08</v>
      </c>
      <c r="C1530" s="7">
        <v>559.11</v>
      </c>
      <c r="D1530" s="7">
        <v>13.51</v>
      </c>
      <c r="E1530" s="7">
        <v>34.93</v>
      </c>
      <c r="F1530" s="32">
        <v>152.9</v>
      </c>
      <c r="G1530" s="17">
        <v>870.5240312295618</v>
      </c>
      <c r="H1530" s="17">
        <v>21.034822596468278</v>
      </c>
      <c r="I1530" s="17">
        <v>54.38537034009156</v>
      </c>
      <c r="J1530" s="17">
        <v>23.284855574561</v>
      </c>
      <c r="V1530" s="10">
        <f t="shared" si="33"/>
        <v>12.629463795043925</v>
      </c>
      <c r="W1530" s="10">
        <f t="shared" si="36"/>
        <v>9.711650438771425</v>
      </c>
      <c r="X1530" s="10">
        <f t="shared" si="35"/>
        <v>7.810153026628477</v>
      </c>
      <c r="Y1530" s="10">
        <f t="shared" si="34"/>
        <v>3.950727954276285</v>
      </c>
    </row>
    <row r="1531" spans="2:25" ht="12.75" thickBot="1">
      <c r="B1531" s="4">
        <v>1995.09</v>
      </c>
      <c r="C1531" s="7">
        <v>578.77</v>
      </c>
      <c r="D1531" s="7">
        <v>13.58</v>
      </c>
      <c r="E1531" s="7">
        <v>35.18</v>
      </c>
      <c r="F1531" s="32">
        <v>153.2</v>
      </c>
      <c r="G1531" s="17">
        <v>899.3696679177546</v>
      </c>
      <c r="H1531" s="17">
        <v>21.102406984334205</v>
      </c>
      <c r="I1531" s="17">
        <v>54.66735476501306</v>
      </c>
      <c r="J1531" s="17">
        <v>23.946811039308272</v>
      </c>
      <c r="V1531" s="10">
        <f t="shared" si="33"/>
        <v>12.166268151695643</v>
      </c>
      <c r="W1531" s="10">
        <f t="shared" si="36"/>
        <v>9.248454795423143</v>
      </c>
      <c r="X1531" s="10">
        <f t="shared" si="35"/>
        <v>7.346957383280195</v>
      </c>
      <c r="Y1531" s="10">
        <f t="shared" si="34"/>
        <v>3.487532310928003</v>
      </c>
    </row>
    <row r="1532" spans="2:25" ht="12.75" thickBot="1">
      <c r="B1532" s="4">
        <v>1995.1</v>
      </c>
      <c r="C1532" s="7">
        <v>582.92</v>
      </c>
      <c r="D1532" s="7">
        <v>13.65</v>
      </c>
      <c r="E1532" s="7">
        <v>34.7733</v>
      </c>
      <c r="F1532" s="32">
        <v>153.7</v>
      </c>
      <c r="G1532" s="17">
        <v>902.8717794404685</v>
      </c>
      <c r="H1532" s="17">
        <v>21.142180383864673</v>
      </c>
      <c r="I1532" s="17">
        <v>53.85958836206896</v>
      </c>
      <c r="J1532" s="17">
        <v>23.927562322815078</v>
      </c>
      <c r="V1532" s="10">
        <f t="shared" si="33"/>
        <v>10.948927601579815</v>
      </c>
      <c r="W1532" s="10">
        <f t="shared" si="36"/>
        <v>8.031114245307315</v>
      </c>
      <c r="X1532" s="10">
        <f t="shared" si="35"/>
        <v>6.129616833164366</v>
      </c>
      <c r="Y1532" s="10">
        <f t="shared" si="34"/>
        <v>2.2701917608121747</v>
      </c>
    </row>
    <row r="1533" spans="2:25" ht="12.75" thickBot="1">
      <c r="B1533" s="4">
        <v>1995.11</v>
      </c>
      <c r="C1533" s="7">
        <v>595.53</v>
      </c>
      <c r="D1533" s="7">
        <v>13.72</v>
      </c>
      <c r="E1533" s="7">
        <v>34.3667</v>
      </c>
      <c r="F1533" s="32">
        <v>153.6</v>
      </c>
      <c r="G1533" s="17">
        <v>923.0036499023438</v>
      </c>
      <c r="H1533" s="17">
        <v>21.264436848958336</v>
      </c>
      <c r="I1533" s="17">
        <v>53.264469523111984</v>
      </c>
      <c r="J1533" s="17">
        <v>24.348396754123907</v>
      </c>
      <c r="V1533" s="10">
        <f t="shared" si="33"/>
        <v>13.292196017582128</v>
      </c>
      <c r="W1533" s="10">
        <f t="shared" si="36"/>
        <v>10.374382661309628</v>
      </c>
      <c r="X1533" s="10">
        <f t="shared" si="35"/>
        <v>8.47288524916668</v>
      </c>
      <c r="Y1533" s="10">
        <f t="shared" si="34"/>
        <v>4.613460176814488</v>
      </c>
    </row>
    <row r="1534" spans="2:25" ht="12.75" thickBot="1">
      <c r="B1534" s="4">
        <v>1995.12</v>
      </c>
      <c r="C1534" s="7">
        <v>614.57</v>
      </c>
      <c r="D1534" s="7">
        <v>13.79</v>
      </c>
      <c r="E1534" s="7">
        <v>33.96</v>
      </c>
      <c r="F1534" s="32">
        <v>153.5</v>
      </c>
      <c r="G1534" s="17">
        <v>953.1340105863194</v>
      </c>
      <c r="H1534" s="17">
        <v>21.38685260586319</v>
      </c>
      <c r="I1534" s="17">
        <v>52.66842019543974</v>
      </c>
      <c r="J1534" s="17">
        <v>25.028209341893046</v>
      </c>
      <c r="V1534" s="10">
        <f t="shared" si="33"/>
        <v>14.62042928573091</v>
      </c>
      <c r="W1534" s="10">
        <f t="shared" si="36"/>
        <v>11.70261592945841</v>
      </c>
      <c r="X1534" s="10">
        <f t="shared" si="35"/>
        <v>9.801118517315462</v>
      </c>
      <c r="Y1534" s="10">
        <f t="shared" si="34"/>
        <v>5.941693444963271</v>
      </c>
    </row>
    <row r="1535" spans="2:25" ht="12.75" thickBot="1">
      <c r="B1535" s="4">
        <v>1996.01</v>
      </c>
      <c r="C1535" s="7">
        <v>614.42</v>
      </c>
      <c r="D1535" s="7">
        <v>13.8933</v>
      </c>
      <c r="E1535" s="7">
        <v>33.9867</v>
      </c>
      <c r="F1535" s="32">
        <v>154.4</v>
      </c>
      <c r="G1535" s="17">
        <v>947.3468992875646</v>
      </c>
      <c r="H1535" s="17">
        <v>21.42146198996114</v>
      </c>
      <c r="I1535" s="17">
        <v>52.402582699158025</v>
      </c>
      <c r="J1535" s="17">
        <v>24.7632813767746</v>
      </c>
      <c r="V1535" s="10">
        <f t="shared" si="33"/>
        <v>16.13054617482489</v>
      </c>
      <c r="W1535" s="10">
        <f t="shared" si="36"/>
        <v>13.21273281855239</v>
      </c>
      <c r="X1535" s="10">
        <f t="shared" si="35"/>
        <v>11.311235406409441</v>
      </c>
      <c r="Y1535" s="10">
        <f t="shared" si="34"/>
        <v>7.4518103340572495</v>
      </c>
    </row>
    <row r="1536" spans="2:25" ht="12.75" thickBot="1">
      <c r="B1536" s="4">
        <v>1996.02</v>
      </c>
      <c r="C1536" s="7">
        <v>649.54</v>
      </c>
      <c r="D1536" s="7">
        <v>13.9967</v>
      </c>
      <c r="E1536" s="7">
        <v>34.0133</v>
      </c>
      <c r="F1536" s="32">
        <v>154.9</v>
      </c>
      <c r="G1536" s="17">
        <v>998.2641462233698</v>
      </c>
      <c r="H1536" s="17">
        <v>21.51122913976759</v>
      </c>
      <c r="I1536" s="17">
        <v>52.27431395255003</v>
      </c>
      <c r="J1536" s="17">
        <v>25.976917884115377</v>
      </c>
      <c r="V1536" s="10">
        <f t="shared" si="33"/>
        <v>15.95018091030374</v>
      </c>
      <c r="W1536" s="10">
        <f t="shared" si="36"/>
        <v>13.03236755403124</v>
      </c>
      <c r="X1536" s="10">
        <f t="shared" si="35"/>
        <v>11.130870141888291</v>
      </c>
      <c r="Y1536" s="10">
        <f t="shared" si="34"/>
        <v>7.2714450695360995</v>
      </c>
    </row>
    <row r="1537" spans="2:25" ht="12.75" thickBot="1">
      <c r="B1537" s="4">
        <v>1996.03</v>
      </c>
      <c r="C1537" s="7">
        <v>647.07</v>
      </c>
      <c r="D1537" s="7">
        <v>14.1</v>
      </c>
      <c r="E1537" s="7">
        <v>34.04</v>
      </c>
      <c r="F1537" s="32">
        <v>155.7</v>
      </c>
      <c r="G1537" s="17">
        <v>989.3583935452796</v>
      </c>
      <c r="H1537" s="17">
        <v>21.558646435452797</v>
      </c>
      <c r="I1537" s="17">
        <v>52.046547848426464</v>
      </c>
      <c r="J1537" s="17">
        <v>25.630767634209924</v>
      </c>
      <c r="V1537" s="10">
        <f t="shared" si="33"/>
        <v>16.03047576023903</v>
      </c>
      <c r="W1537" s="10">
        <f t="shared" si="36"/>
        <v>13.112662403966532</v>
      </c>
      <c r="X1537" s="10">
        <f t="shared" si="35"/>
        <v>11.211164991823583</v>
      </c>
      <c r="Y1537" s="10">
        <f t="shared" si="34"/>
        <v>7.351739919471392</v>
      </c>
    </row>
    <row r="1538" spans="2:25" ht="12.75" thickBot="1">
      <c r="B1538" s="4">
        <v>1996.04</v>
      </c>
      <c r="C1538" s="7">
        <v>647.17</v>
      </c>
      <c r="D1538" s="7">
        <v>14.1567</v>
      </c>
      <c r="E1538" s="7">
        <v>34.33</v>
      </c>
      <c r="F1538" s="32">
        <v>156.3</v>
      </c>
      <c r="G1538" s="17">
        <v>985.7127839091489</v>
      </c>
      <c r="H1538" s="17">
        <v>21.562248200575816</v>
      </c>
      <c r="I1538" s="17">
        <v>52.288455694177856</v>
      </c>
      <c r="J1538" s="17">
        <v>25.42503074746267</v>
      </c>
      <c r="V1538" s="10">
        <f t="shared" si="33"/>
        <v>16.265394381107274</v>
      </c>
      <c r="W1538" s="10">
        <f t="shared" si="36"/>
        <v>13.347581024834774</v>
      </c>
      <c r="X1538" s="10">
        <f t="shared" si="35"/>
        <v>11.446083612691826</v>
      </c>
      <c r="Y1538" s="10">
        <f t="shared" si="34"/>
        <v>7.586658540339634</v>
      </c>
    </row>
    <row r="1539" spans="2:25" ht="12.75" thickBot="1">
      <c r="B1539" s="4">
        <v>1996.05</v>
      </c>
      <c r="C1539" s="7">
        <v>661.23</v>
      </c>
      <c r="D1539" s="7">
        <v>14.2133</v>
      </c>
      <c r="E1539" s="7">
        <v>34.62</v>
      </c>
      <c r="F1539" s="32">
        <v>156.6</v>
      </c>
      <c r="G1539" s="17">
        <v>1005.1983836206898</v>
      </c>
      <c r="H1539" s="17">
        <v>21.6069842353129</v>
      </c>
      <c r="I1539" s="17">
        <v>52.62914272030651</v>
      </c>
      <c r="J1539" s="17">
        <v>25.814879754823366</v>
      </c>
      <c r="V1539" s="10">
        <f t="shared" si="33"/>
        <v>15.700475246679584</v>
      </c>
      <c r="W1539" s="10">
        <f t="shared" si="36"/>
        <v>12.782661890407084</v>
      </c>
      <c r="X1539" s="10">
        <f t="shared" si="35"/>
        <v>10.881164478264136</v>
      </c>
      <c r="Y1539" s="10">
        <f t="shared" si="34"/>
        <v>7.021739405911944</v>
      </c>
    </row>
    <row r="1540" spans="2:25" ht="12.75" thickBot="1">
      <c r="B1540" s="4">
        <v>1996.06</v>
      </c>
      <c r="C1540" s="7">
        <v>668.5</v>
      </c>
      <c r="D1540" s="7">
        <v>14.27</v>
      </c>
      <c r="E1540" s="7">
        <v>34.91</v>
      </c>
      <c r="F1540" s="32">
        <v>156.7</v>
      </c>
      <c r="G1540" s="17">
        <v>1015.6016671984685</v>
      </c>
      <c r="H1540" s="17">
        <v>21.67933551372049</v>
      </c>
      <c r="I1540" s="17">
        <v>53.03613194001276</v>
      </c>
      <c r="J1540" s="17">
        <v>25.967510735322588</v>
      </c>
      <c r="V1540" s="10">
        <f t="shared" si="33"/>
        <v>16.394679676940957</v>
      </c>
      <c r="W1540" s="10">
        <f t="shared" si="36"/>
        <v>13.476866320668456</v>
      </c>
      <c r="X1540" s="10">
        <f t="shared" si="35"/>
        <v>11.575368908525508</v>
      </c>
      <c r="Y1540" s="10">
        <f t="shared" si="34"/>
        <v>7.715943836173317</v>
      </c>
    </row>
    <row r="1541" spans="2:25" ht="12.75" thickBot="1">
      <c r="B1541" s="4">
        <v>1996.07</v>
      </c>
      <c r="C1541" s="7">
        <v>644.07</v>
      </c>
      <c r="D1541" s="7">
        <v>14.4</v>
      </c>
      <c r="E1541" s="7">
        <v>35.2733</v>
      </c>
      <c r="F1541" s="32">
        <v>157</v>
      </c>
      <c r="G1541" s="17">
        <v>976.617289012739</v>
      </c>
      <c r="H1541" s="17">
        <v>21.835031847133756</v>
      </c>
      <c r="I1541" s="17">
        <v>53.48566867038216</v>
      </c>
      <c r="J1541" s="17">
        <v>24.859209199013073</v>
      </c>
      <c r="V1541" s="10">
        <f t="shared" si="33"/>
        <v>16.22384985245196</v>
      </c>
      <c r="W1541" s="10">
        <f t="shared" si="36"/>
        <v>13.306036496179459</v>
      </c>
      <c r="X1541" s="10">
        <f t="shared" si="35"/>
        <v>11.40453908403651</v>
      </c>
      <c r="Y1541" s="10">
        <f aca="true" t="shared" si="37" ref="Y1541:Y1572">J1559-$R$3</f>
        <v>7.545114011684319</v>
      </c>
    </row>
    <row r="1542" spans="2:25" ht="12.75" thickBot="1">
      <c r="B1542" s="4">
        <v>1996.08</v>
      </c>
      <c r="C1542" s="7">
        <v>662.68</v>
      </c>
      <c r="D1542" s="7">
        <v>14.53</v>
      </c>
      <c r="E1542" s="7">
        <v>35.6367</v>
      </c>
      <c r="F1542" s="32">
        <v>157.3</v>
      </c>
      <c r="G1542" s="17">
        <v>1002.9196280991733</v>
      </c>
      <c r="H1542" s="17">
        <v>21.990134297520658</v>
      </c>
      <c r="I1542" s="17">
        <v>53.93364204545453</v>
      </c>
      <c r="J1542" s="17">
        <v>25.413341086948748</v>
      </c>
      <c r="V1542" s="10">
        <f t="shared" si="33"/>
        <v>18.073609005449708</v>
      </c>
      <c r="W1542" s="10">
        <f t="shared" si="36"/>
        <v>15.155795649177207</v>
      </c>
      <c r="X1542" s="10">
        <f t="shared" si="35"/>
        <v>13.25429823703426</v>
      </c>
      <c r="Y1542" s="10">
        <f t="shared" si="37"/>
        <v>9.394873164682068</v>
      </c>
    </row>
    <row r="1543" spans="2:25" ht="12.75" thickBot="1">
      <c r="B1543" s="4">
        <v>1996.09</v>
      </c>
      <c r="C1543" s="7">
        <v>674.88</v>
      </c>
      <c r="D1543" s="7">
        <v>14.66</v>
      </c>
      <c r="E1543" s="7">
        <v>36</v>
      </c>
      <c r="F1543" s="32">
        <v>157.8</v>
      </c>
      <c r="G1543" s="17">
        <v>1018.1471482889733</v>
      </c>
      <c r="H1543" s="17">
        <v>22.116579531051965</v>
      </c>
      <c r="I1543" s="17">
        <v>54.310836501901136</v>
      </c>
      <c r="J1543" s="17">
        <v>25.680932266855375</v>
      </c>
      <c r="V1543" s="10">
        <f t="shared" si="33"/>
        <v>19.660900903470488</v>
      </c>
      <c r="W1543" s="10">
        <f t="shared" si="36"/>
        <v>16.743087547197987</v>
      </c>
      <c r="X1543" s="10">
        <f t="shared" si="35"/>
        <v>14.84159013505504</v>
      </c>
      <c r="Y1543" s="10">
        <f t="shared" si="37"/>
        <v>10.982165062702848</v>
      </c>
    </row>
    <row r="1544" spans="2:25" ht="12.75" thickBot="1">
      <c r="B1544" s="4">
        <v>1996.1</v>
      </c>
      <c r="C1544" s="7">
        <v>701.46</v>
      </c>
      <c r="D1544" s="7">
        <v>14.74</v>
      </c>
      <c r="E1544" s="7">
        <v>36.91</v>
      </c>
      <c r="F1544" s="32">
        <v>158.3</v>
      </c>
      <c r="G1544" s="17">
        <v>1054.9041140240051</v>
      </c>
      <c r="H1544" s="17">
        <v>22.16703253316488</v>
      </c>
      <c r="I1544" s="17">
        <v>55.50781348704989</v>
      </c>
      <c r="J1544" s="17">
        <v>26.4843061078537</v>
      </c>
      <c r="V1544" s="10">
        <f t="shared" si="33"/>
        <v>20.640931464767892</v>
      </c>
      <c r="W1544" s="10">
        <f t="shared" si="36"/>
        <v>17.72311810849539</v>
      </c>
      <c r="X1544" s="10">
        <f t="shared" si="35"/>
        <v>15.821620696352444</v>
      </c>
      <c r="Y1544" s="10">
        <f t="shared" si="37"/>
        <v>11.962195624000252</v>
      </c>
    </row>
    <row r="1545" spans="2:25" ht="12.75" thickBot="1">
      <c r="B1545" s="4">
        <v>1996.11</v>
      </c>
      <c r="C1545" s="7">
        <v>735.67</v>
      </c>
      <c r="D1545" s="7">
        <v>14.82</v>
      </c>
      <c r="E1545" s="7">
        <v>37.82</v>
      </c>
      <c r="F1545" s="32">
        <v>158.6</v>
      </c>
      <c r="G1545" s="17">
        <v>1104.2587602459016</v>
      </c>
      <c r="H1545" s="17">
        <v>22.24518442622951</v>
      </c>
      <c r="I1545" s="17">
        <v>56.768750000000004</v>
      </c>
      <c r="J1545" s="17">
        <v>27.58648101369403</v>
      </c>
      <c r="V1545" s="10">
        <f t="shared" si="33"/>
        <v>20.320583100112128</v>
      </c>
      <c r="W1545" s="10">
        <f t="shared" si="36"/>
        <v>17.402769743839627</v>
      </c>
      <c r="X1545" s="10">
        <f t="shared" si="35"/>
        <v>15.50127233169668</v>
      </c>
      <c r="Y1545" s="10">
        <f t="shared" si="37"/>
        <v>11.641847259344487</v>
      </c>
    </row>
    <row r="1546" spans="2:25" ht="12.75" thickBot="1">
      <c r="B1546" s="4">
        <v>1996.12</v>
      </c>
      <c r="C1546" s="7">
        <v>743.25</v>
      </c>
      <c r="D1546" s="7">
        <v>14.9</v>
      </c>
      <c r="E1546" s="7">
        <v>38.73</v>
      </c>
      <c r="F1546" s="32">
        <v>158.6</v>
      </c>
      <c r="G1546" s="17">
        <v>1115.6365266393443</v>
      </c>
      <c r="H1546" s="17">
        <v>22.365266393442624</v>
      </c>
      <c r="I1546" s="17">
        <v>58.134682377049174</v>
      </c>
      <c r="J1546" s="17">
        <v>27.724814914312994</v>
      </c>
      <c r="V1546" s="10">
        <f t="shared" si="33"/>
        <v>20.16627050974755</v>
      </c>
      <c r="W1546" s="10">
        <f t="shared" si="36"/>
        <v>17.24845715347505</v>
      </c>
      <c r="X1546" s="10">
        <f t="shared" si="35"/>
        <v>15.346959741332103</v>
      </c>
      <c r="Y1546" s="10">
        <f t="shared" si="37"/>
        <v>11.487534668979912</v>
      </c>
    </row>
    <row r="1547" spans="2:25" ht="12.75" thickBot="1">
      <c r="B1547" s="4">
        <v>1997.01</v>
      </c>
      <c r="C1547" s="7">
        <v>766.22</v>
      </c>
      <c r="D1547" s="7">
        <v>14.9533</v>
      </c>
      <c r="E1547" s="7">
        <v>39.2333</v>
      </c>
      <c r="F1547" s="32">
        <v>159.1</v>
      </c>
      <c r="G1547" s="17">
        <v>1146.5006206788184</v>
      </c>
      <c r="H1547" s="17">
        <v>22.374732754556884</v>
      </c>
      <c r="I1547" s="17">
        <v>58.70507530641106</v>
      </c>
      <c r="J1547" s="17">
        <v>28.333753035873762</v>
      </c>
      <c r="V1547" s="10">
        <f t="shared" si="33"/>
        <v>21.62366117763388</v>
      </c>
      <c r="W1547" s="10">
        <f t="shared" si="36"/>
        <v>18.70584782136138</v>
      </c>
      <c r="X1547" s="10">
        <f t="shared" si="35"/>
        <v>16.804350409218433</v>
      </c>
      <c r="Y1547" s="10">
        <f t="shared" si="37"/>
        <v>12.944925336866241</v>
      </c>
    </row>
    <row r="1548" spans="2:25" ht="12.75" thickBot="1">
      <c r="B1548" s="4">
        <v>1997.02</v>
      </c>
      <c r="C1548" s="7">
        <v>798.39</v>
      </c>
      <c r="D1548" s="7">
        <v>15.0067</v>
      </c>
      <c r="E1548" s="7">
        <v>39.7367</v>
      </c>
      <c r="F1548" s="32">
        <v>159.6</v>
      </c>
      <c r="G1548" s="17">
        <v>1190.8942316729324</v>
      </c>
      <c r="H1548" s="17">
        <v>22.384288964599</v>
      </c>
      <c r="I1548" s="17">
        <v>59.27204350720552</v>
      </c>
      <c r="J1548" s="17">
        <v>29.266541764393384</v>
      </c>
      <c r="V1548" s="10">
        <f t="shared" si="33"/>
        <v>18.787333687643294</v>
      </c>
      <c r="W1548" s="10">
        <f t="shared" si="36"/>
        <v>15.869520331370794</v>
      </c>
      <c r="X1548" s="10">
        <f t="shared" si="35"/>
        <v>13.968022919227845</v>
      </c>
      <c r="Y1548" s="10">
        <f t="shared" si="37"/>
        <v>10.108597846875654</v>
      </c>
    </row>
    <row r="1549" spans="2:25" ht="12.75" thickBot="1">
      <c r="B1549" s="4">
        <v>1997.03</v>
      </c>
      <c r="C1549" s="7">
        <v>792.16</v>
      </c>
      <c r="D1549" s="7">
        <v>15.06</v>
      </c>
      <c r="E1549" s="7">
        <v>40.24</v>
      </c>
      <c r="F1549" s="32">
        <v>160</v>
      </c>
      <c r="G1549" s="17">
        <v>1178.6474375</v>
      </c>
      <c r="H1549" s="17">
        <v>22.4076328125</v>
      </c>
      <c r="I1549" s="17">
        <v>59.872718750000004</v>
      </c>
      <c r="J1549" s="17">
        <v>28.803346121045102</v>
      </c>
      <c r="V1549" s="10">
        <f t="shared" si="33"/>
        <v>16.896233683738526</v>
      </c>
      <c r="W1549" s="10">
        <f t="shared" si="36"/>
        <v>13.978420327466026</v>
      </c>
      <c r="X1549" s="10">
        <f t="shared" si="35"/>
        <v>12.076922915323077</v>
      </c>
      <c r="Y1549" s="10">
        <f t="shared" si="37"/>
        <v>8.217497842970886</v>
      </c>
    </row>
    <row r="1550" spans="2:25" ht="12.75" thickBot="1">
      <c r="B1550" s="4">
        <v>1997.04</v>
      </c>
      <c r="C1550" s="7">
        <v>763.93</v>
      </c>
      <c r="D1550" s="7">
        <v>15.0933</v>
      </c>
      <c r="E1550" s="7">
        <v>40.3433</v>
      </c>
      <c r="F1550" s="32">
        <v>160.2</v>
      </c>
      <c r="G1550" s="17">
        <v>1135.2252535892633</v>
      </c>
      <c r="H1550" s="17">
        <v>22.42914314138577</v>
      </c>
      <c r="I1550" s="17">
        <v>59.95147850343321</v>
      </c>
      <c r="J1550" s="17">
        <v>27.586005570929274</v>
      </c>
      <c r="V1550" s="10">
        <f t="shared" si="33"/>
        <v>17.136984583706937</v>
      </c>
      <c r="W1550" s="10">
        <f t="shared" si="36"/>
        <v>14.219171227434437</v>
      </c>
      <c r="X1550" s="10">
        <f t="shared" si="35"/>
        <v>12.317673815291489</v>
      </c>
      <c r="Y1550" s="10">
        <f t="shared" si="37"/>
        <v>8.458248742939297</v>
      </c>
    </row>
    <row r="1551" spans="2:25" ht="12.75" thickBot="1">
      <c r="B1551" s="4">
        <v>1997.05</v>
      </c>
      <c r="C1551" s="7">
        <v>833.09</v>
      </c>
      <c r="D1551" s="7">
        <v>15.1267</v>
      </c>
      <c r="E1551" s="7">
        <v>40.4467</v>
      </c>
      <c r="F1551" s="32">
        <v>160.1</v>
      </c>
      <c r="G1551" s="17">
        <v>1238.7725679262962</v>
      </c>
      <c r="H1551" s="17">
        <v>22.49281710649594</v>
      </c>
      <c r="I1551" s="17">
        <v>60.14267656933167</v>
      </c>
      <c r="J1551" s="17">
        <v>29.929273986931587</v>
      </c>
      <c r="V1551" s="10">
        <f t="shared" si="33"/>
        <v>20.73337390526832</v>
      </c>
      <c r="W1551" s="10">
        <f t="shared" si="36"/>
        <v>17.81556054899582</v>
      </c>
      <c r="X1551" s="10">
        <f t="shared" si="35"/>
        <v>15.91406313685287</v>
      </c>
      <c r="Y1551" s="10">
        <f t="shared" si="37"/>
        <v>12.05463806450068</v>
      </c>
    </row>
    <row r="1552" spans="2:25" ht="12.75" thickBot="1">
      <c r="B1552" s="4">
        <v>1997.06</v>
      </c>
      <c r="C1552" s="7">
        <v>876.29</v>
      </c>
      <c r="D1552" s="7">
        <v>15.16</v>
      </c>
      <c r="E1552" s="7">
        <v>40.55</v>
      </c>
      <c r="F1552" s="32">
        <v>160.3</v>
      </c>
      <c r="G1552" s="17">
        <v>1301.383581565814</v>
      </c>
      <c r="H1552" s="17">
        <v>22.514207735495944</v>
      </c>
      <c r="I1552" s="17">
        <v>60.22105037429818</v>
      </c>
      <c r="J1552" s="17">
        <v>31.25750725508037</v>
      </c>
      <c r="V1552" s="10">
        <f t="shared" si="33"/>
        <v>22.184296186905012</v>
      </c>
      <c r="W1552" s="10">
        <f t="shared" si="36"/>
        <v>19.266482830632512</v>
      </c>
      <c r="X1552" s="10">
        <f t="shared" si="35"/>
        <v>17.364985418489564</v>
      </c>
      <c r="Y1552" s="10">
        <f t="shared" si="37"/>
        <v>13.505560346137372</v>
      </c>
    </row>
    <row r="1553" spans="2:25" ht="12.75" thickBot="1">
      <c r="B1553" s="4">
        <v>1997.07</v>
      </c>
      <c r="C1553" s="7">
        <v>925.29</v>
      </c>
      <c r="D1553" s="7">
        <v>15.2167</v>
      </c>
      <c r="E1553" s="7">
        <v>40.58</v>
      </c>
      <c r="F1553" s="32">
        <v>160.5</v>
      </c>
      <c r="G1553" s="17">
        <v>1372.4414369158878</v>
      </c>
      <c r="H1553" s="17">
        <v>22.570253232087225</v>
      </c>
      <c r="I1553" s="17">
        <v>60.19050623052959</v>
      </c>
      <c r="J1553" s="17">
        <v>32.76762414417435</v>
      </c>
      <c r="V1553" s="10">
        <f aca="true" t="shared" si="38" ref="V1553:V1595">J1571-$O$3</f>
        <v>23.9411769670827</v>
      </c>
      <c r="W1553" s="10">
        <f t="shared" si="36"/>
        <v>21.0233636108102</v>
      </c>
      <c r="X1553" s="10">
        <f t="shared" si="35"/>
        <v>19.121866198667252</v>
      </c>
      <c r="Y1553" s="10">
        <f t="shared" si="37"/>
        <v>15.26244112631506</v>
      </c>
    </row>
    <row r="1554" spans="2:25" ht="12.75" thickBot="1">
      <c r="B1554" s="4">
        <v>1997.08</v>
      </c>
      <c r="C1554" s="7">
        <v>927.24</v>
      </c>
      <c r="D1554" s="7">
        <v>15.2733</v>
      </c>
      <c r="E1554" s="7">
        <v>40.61</v>
      </c>
      <c r="F1554" s="32">
        <v>160.8</v>
      </c>
      <c r="G1554" s="17">
        <v>1372.7678638059701</v>
      </c>
      <c r="H1554" s="17">
        <v>22.611940181902984</v>
      </c>
      <c r="I1554" s="17">
        <v>60.122625155472626</v>
      </c>
      <c r="J1554" s="17">
        <v>32.5872588796532</v>
      </c>
      <c r="V1554" s="10">
        <f t="shared" si="38"/>
        <v>23.764371066461802</v>
      </c>
      <c r="W1554" s="10">
        <f t="shared" si="36"/>
        <v>20.846557710189302</v>
      </c>
      <c r="X1554" s="10">
        <f t="shared" si="35"/>
        <v>18.945060298046354</v>
      </c>
      <c r="Y1554" s="10">
        <f t="shared" si="37"/>
        <v>15.085635225694162</v>
      </c>
    </row>
    <row r="1555" spans="2:25" ht="12.75" thickBot="1">
      <c r="B1555" s="4">
        <v>1997.09</v>
      </c>
      <c r="C1555" s="7">
        <v>937.02</v>
      </c>
      <c r="D1555" s="7">
        <v>15.33</v>
      </c>
      <c r="E1555" s="7">
        <v>40.64</v>
      </c>
      <c r="F1555" s="32">
        <v>161.2</v>
      </c>
      <c r="G1555" s="17">
        <v>1383.8047379032257</v>
      </c>
      <c r="H1555" s="17">
        <v>22.639566532258065</v>
      </c>
      <c r="I1555" s="17">
        <v>60.017741935483876</v>
      </c>
      <c r="J1555" s="17">
        <v>32.66755372958849</v>
      </c>
      <c r="V1555" s="10">
        <f t="shared" si="38"/>
        <v>24.720344232793426</v>
      </c>
      <c r="W1555" s="10">
        <f t="shared" si="36"/>
        <v>21.802530876520926</v>
      </c>
      <c r="X1555" s="10">
        <f t="shared" si="35"/>
        <v>19.901033464377978</v>
      </c>
      <c r="Y1555" s="10">
        <f t="shared" si="37"/>
        <v>16.041608392025786</v>
      </c>
    </row>
    <row r="1556" spans="2:25" ht="12.75" thickBot="1">
      <c r="B1556" s="4">
        <v>1997.1</v>
      </c>
      <c r="C1556" s="7">
        <v>951.16</v>
      </c>
      <c r="D1556" s="7">
        <v>15.3867</v>
      </c>
      <c r="E1556" s="7">
        <v>40.3333</v>
      </c>
      <c r="F1556" s="32">
        <v>161.6</v>
      </c>
      <c r="G1556" s="17">
        <v>1401.2099474009901</v>
      </c>
      <c r="H1556" s="17">
        <v>22.667056118502472</v>
      </c>
      <c r="I1556" s="17">
        <v>59.41736529238862</v>
      </c>
      <c r="J1556" s="17">
        <v>32.90247235045673</v>
      </c>
      <c r="V1556" s="10">
        <f t="shared" si="38"/>
        <v>26.068791387987577</v>
      </c>
      <c r="W1556" s="10">
        <f t="shared" si="36"/>
        <v>23.150978031715077</v>
      </c>
      <c r="X1556" s="10">
        <f t="shared" si="35"/>
        <v>21.24948061957213</v>
      </c>
      <c r="Y1556" s="10">
        <f t="shared" si="37"/>
        <v>17.390055547219937</v>
      </c>
    </row>
    <row r="1557" spans="2:25" ht="12.75" thickBot="1">
      <c r="B1557" s="4">
        <v>1997.11</v>
      </c>
      <c r="C1557" s="7">
        <v>938.92</v>
      </c>
      <c r="D1557" s="7">
        <v>15.4433</v>
      </c>
      <c r="E1557" s="7">
        <v>40.0267</v>
      </c>
      <c r="F1557" s="32">
        <v>161.5</v>
      </c>
      <c r="G1557" s="17">
        <v>1384.0349380804953</v>
      </c>
      <c r="H1557" s="17">
        <v>22.764523877708978</v>
      </c>
      <c r="I1557" s="17">
        <v>59.00220599845201</v>
      </c>
      <c r="J1557" s="17">
        <v>32.33755321602904</v>
      </c>
      <c r="V1557" s="10">
        <f t="shared" si="38"/>
        <v>25.920951909062065</v>
      </c>
      <c r="W1557" s="10">
        <f t="shared" si="36"/>
        <v>23.003138552789565</v>
      </c>
      <c r="X1557" s="10">
        <f t="shared" si="35"/>
        <v>21.101641140646617</v>
      </c>
      <c r="Y1557" s="10">
        <f t="shared" si="37"/>
        <v>17.242216068294425</v>
      </c>
    </row>
    <row r="1558" spans="2:25" ht="12.75" thickBot="1">
      <c r="B1558" s="4">
        <v>1997.12</v>
      </c>
      <c r="C1558" s="7">
        <v>962.37</v>
      </c>
      <c r="D1558" s="7">
        <v>15.5</v>
      </c>
      <c r="E1558" s="7">
        <v>39.72</v>
      </c>
      <c r="F1558" s="32">
        <v>161.3</v>
      </c>
      <c r="G1558" s="17">
        <v>1420.3608687228766</v>
      </c>
      <c r="H1558" s="17">
        <v>22.87643366398016</v>
      </c>
      <c r="I1558" s="17">
        <v>58.62270613763173</v>
      </c>
      <c r="J1558" s="17">
        <v>33.031757646290416</v>
      </c>
      <c r="V1558" s="10">
        <f t="shared" si="38"/>
        <v>25.5449368746003</v>
      </c>
      <c r="W1558" s="10">
        <f t="shared" si="36"/>
        <v>22.6271235183278</v>
      </c>
      <c r="X1558" s="10">
        <f t="shared" si="35"/>
        <v>20.72562610618485</v>
      </c>
      <c r="Y1558" s="10">
        <f t="shared" si="37"/>
        <v>16.86620103383266</v>
      </c>
    </row>
    <row r="1559" spans="2:25" ht="12.75" thickBot="1">
      <c r="B1559" s="4">
        <v>1998.01</v>
      </c>
      <c r="C1559" s="7">
        <v>963.36</v>
      </c>
      <c r="D1559" s="7">
        <v>15.55</v>
      </c>
      <c r="E1559" s="7">
        <v>39.66</v>
      </c>
      <c r="F1559" s="32">
        <v>161.6</v>
      </c>
      <c r="G1559" s="17">
        <v>1419.1824876237624</v>
      </c>
      <c r="H1559" s="17">
        <v>22.907622988861387</v>
      </c>
      <c r="I1559" s="17">
        <v>58.425487314356424</v>
      </c>
      <c r="J1559" s="17">
        <v>32.86092782180142</v>
      </c>
      <c r="V1559" s="10">
        <f t="shared" si="38"/>
        <v>27.192346573884468</v>
      </c>
      <c r="W1559" s="10">
        <f t="shared" si="36"/>
        <v>24.274533217611967</v>
      </c>
      <c r="X1559" s="10">
        <f t="shared" si="35"/>
        <v>22.37303580546902</v>
      </c>
      <c r="Y1559" s="10">
        <f t="shared" si="37"/>
        <v>18.513610733116828</v>
      </c>
    </row>
    <row r="1560" spans="2:25" ht="12.75" thickBot="1">
      <c r="B1560" s="4">
        <v>1998.02</v>
      </c>
      <c r="C1560" s="7">
        <v>1023.74</v>
      </c>
      <c r="D1560" s="7">
        <v>15.6</v>
      </c>
      <c r="E1560" s="7">
        <v>39.6</v>
      </c>
      <c r="F1560" s="32">
        <v>161.9</v>
      </c>
      <c r="G1560" s="17">
        <v>1505.3372683755404</v>
      </c>
      <c r="H1560" s="17">
        <v>22.938696726374303</v>
      </c>
      <c r="I1560" s="17">
        <v>58.22899938233477</v>
      </c>
      <c r="J1560" s="17">
        <v>34.71068697479917</v>
      </c>
      <c r="V1560" s="10">
        <f t="shared" si="38"/>
        <v>25.294959515035192</v>
      </c>
      <c r="W1560" s="10">
        <f t="shared" si="36"/>
        <v>22.37714615876269</v>
      </c>
      <c r="X1560" s="10">
        <f t="shared" si="35"/>
        <v>20.475648746619743</v>
      </c>
      <c r="Y1560" s="10">
        <f t="shared" si="37"/>
        <v>16.61622367426755</v>
      </c>
    </row>
    <row r="1561" spans="2:25" ht="12.75" thickBot="1">
      <c r="B1561" s="4">
        <v>1998.03</v>
      </c>
      <c r="C1561" s="7">
        <v>1076.83</v>
      </c>
      <c r="D1561" s="7">
        <v>15.65</v>
      </c>
      <c r="E1561" s="7">
        <v>39.54</v>
      </c>
      <c r="F1561" s="32">
        <v>162.2</v>
      </c>
      <c r="G1561" s="17">
        <v>1580.4737476880396</v>
      </c>
      <c r="H1561" s="17">
        <v>22.96965551787916</v>
      </c>
      <c r="I1561" s="17">
        <v>58.033238286066585</v>
      </c>
      <c r="J1561" s="17">
        <v>36.29797887281995</v>
      </c>
      <c r="V1561" s="10">
        <f t="shared" si="38"/>
        <v>24.687675887005486</v>
      </c>
      <c r="W1561" s="10">
        <f t="shared" si="36"/>
        <v>21.769862530732986</v>
      </c>
      <c r="X1561" s="10">
        <f t="shared" si="35"/>
        <v>19.868365118590038</v>
      </c>
      <c r="Y1561" s="10">
        <f t="shared" si="37"/>
        <v>16.008940046237846</v>
      </c>
    </row>
    <row r="1562" spans="2:25" ht="12.75" thickBot="1">
      <c r="B1562" s="4">
        <v>1998.04</v>
      </c>
      <c r="C1562" s="7">
        <v>1112.2</v>
      </c>
      <c r="D1562" s="7">
        <v>15.75</v>
      </c>
      <c r="E1562" s="7">
        <v>39.35</v>
      </c>
      <c r="F1562" s="32">
        <v>162.5</v>
      </c>
      <c r="G1562" s="17">
        <v>1629.3729999999998</v>
      </c>
      <c r="H1562" s="17">
        <v>23.07375</v>
      </c>
      <c r="I1562" s="17">
        <v>57.647749999999995</v>
      </c>
      <c r="J1562" s="17">
        <v>37.27800943411735</v>
      </c>
      <c r="V1562" s="10">
        <f t="shared" si="38"/>
        <v>23.917050621425165</v>
      </c>
      <c r="W1562" s="10">
        <f t="shared" si="36"/>
        <v>20.999237265152665</v>
      </c>
      <c r="X1562" s="10">
        <f t="shared" si="35"/>
        <v>19.097739853009717</v>
      </c>
      <c r="Y1562" s="10">
        <f t="shared" si="37"/>
        <v>15.238314780657525</v>
      </c>
    </row>
    <row r="1563" spans="2:25" ht="12.75" thickBot="1">
      <c r="B1563" s="4">
        <v>1998.05</v>
      </c>
      <c r="C1563" s="7">
        <v>1108.42</v>
      </c>
      <c r="D1563" s="7">
        <v>15.85</v>
      </c>
      <c r="E1563" s="7">
        <v>39.16</v>
      </c>
      <c r="F1563" s="32">
        <v>162.8</v>
      </c>
      <c r="G1563" s="17">
        <v>1620.8429745085996</v>
      </c>
      <c r="H1563" s="17">
        <v>23.17746084152334</v>
      </c>
      <c r="I1563" s="17">
        <v>57.26368243243242</v>
      </c>
      <c r="J1563" s="17">
        <v>36.95766106946159</v>
      </c>
      <c r="V1563" s="10">
        <f t="shared" si="38"/>
        <v>26.572565451734217</v>
      </c>
      <c r="W1563" s="10">
        <f t="shared" si="36"/>
        <v>23.654752095461717</v>
      </c>
      <c r="X1563" s="10">
        <f t="shared" si="35"/>
        <v>21.75325468331877</v>
      </c>
      <c r="Y1563" s="10">
        <f t="shared" si="37"/>
        <v>17.893829610966577</v>
      </c>
    </row>
    <row r="1564" spans="2:25" ht="12.75" thickBot="1">
      <c r="B1564" s="4">
        <v>1998.06</v>
      </c>
      <c r="C1564" s="7">
        <v>1108.39</v>
      </c>
      <c r="D1564" s="7">
        <v>15.95</v>
      </c>
      <c r="E1564" s="7">
        <v>38.97</v>
      </c>
      <c r="F1564" s="32">
        <v>163</v>
      </c>
      <c r="G1564" s="17">
        <v>1618.8103949386507</v>
      </c>
      <c r="H1564" s="17">
        <v>23.295072852760736</v>
      </c>
      <c r="I1564" s="17">
        <v>56.915924079754596</v>
      </c>
      <c r="J1564" s="17">
        <v>36.80334847909701</v>
      </c>
      <c r="V1564" s="10">
        <f t="shared" si="38"/>
        <v>27.56223984353129</v>
      </c>
      <c r="W1564" s="10">
        <f t="shared" si="36"/>
        <v>24.64442648725879</v>
      </c>
      <c r="X1564" s="10">
        <f t="shared" si="35"/>
        <v>22.742929075115843</v>
      </c>
      <c r="Y1564" s="10">
        <f t="shared" si="37"/>
        <v>18.88350400276365</v>
      </c>
    </row>
    <row r="1565" spans="2:25" ht="12.75" thickBot="1">
      <c r="B1565" s="4">
        <v>1998.07</v>
      </c>
      <c r="C1565" s="7">
        <v>1156.58</v>
      </c>
      <c r="D1565" s="7">
        <v>16.0167</v>
      </c>
      <c r="E1565" s="7">
        <v>38.6767</v>
      </c>
      <c r="F1565" s="32">
        <v>163.2</v>
      </c>
      <c r="G1565" s="17">
        <v>1687.122097120098</v>
      </c>
      <c r="H1565" s="17">
        <v>23.363821346507354</v>
      </c>
      <c r="I1565" s="17">
        <v>56.41833268229166</v>
      </c>
      <c r="J1565" s="17">
        <v>38.26073914698334</v>
      </c>
      <c r="V1565" s="10">
        <f t="shared" si="38"/>
        <v>27.137308605775946</v>
      </c>
      <c r="W1565" s="10">
        <f t="shared" si="36"/>
        <v>24.219495249503446</v>
      </c>
      <c r="X1565" s="10">
        <f t="shared" si="35"/>
        <v>22.317997837360497</v>
      </c>
      <c r="Y1565" s="10">
        <f t="shared" si="37"/>
        <v>18.458572765008306</v>
      </c>
    </row>
    <row r="1566" spans="2:25" ht="12.75" thickBot="1">
      <c r="B1566" s="4">
        <v>1998.08</v>
      </c>
      <c r="C1566" s="7">
        <v>1074.62</v>
      </c>
      <c r="D1566" s="7">
        <v>16.0833</v>
      </c>
      <c r="E1566" s="7">
        <v>38.3833</v>
      </c>
      <c r="F1566" s="32">
        <v>163.4</v>
      </c>
      <c r="G1566" s="17">
        <v>1565.6470241738064</v>
      </c>
      <c r="H1566" s="17">
        <v>23.43225585220318</v>
      </c>
      <c r="I1566" s="17">
        <v>55.92181368574052</v>
      </c>
      <c r="J1566" s="17">
        <v>35.42441165699275</v>
      </c>
      <c r="V1566" s="10">
        <f t="shared" si="38"/>
        <v>25.550328026195327</v>
      </c>
      <c r="W1566" s="10">
        <f t="shared" si="36"/>
        <v>22.632514669922827</v>
      </c>
      <c r="X1566" s="10">
        <f t="shared" si="35"/>
        <v>20.73101725777988</v>
      </c>
      <c r="Y1566" s="10">
        <f t="shared" si="37"/>
        <v>16.871592185427687</v>
      </c>
    </row>
    <row r="1567" spans="2:25" ht="12.75" thickBot="1">
      <c r="B1567" s="4">
        <v>1998.09</v>
      </c>
      <c r="C1567" s="7">
        <v>1020.64</v>
      </c>
      <c r="D1567" s="7">
        <v>16.15</v>
      </c>
      <c r="E1567" s="7">
        <v>38.09</v>
      </c>
      <c r="F1567" s="32">
        <v>163.6</v>
      </c>
      <c r="G1567" s="17">
        <v>1485.1840464547677</v>
      </c>
      <c r="H1567" s="17">
        <v>23.50066855134474</v>
      </c>
      <c r="I1567" s="17">
        <v>55.42665418704158</v>
      </c>
      <c r="J1567" s="17">
        <v>33.533311653087985</v>
      </c>
      <c r="V1567" s="10">
        <f t="shared" si="38"/>
        <v>26.58554710186539</v>
      </c>
      <c r="W1567" s="10">
        <f t="shared" si="36"/>
        <v>23.66773374559289</v>
      </c>
      <c r="X1567" s="10">
        <f t="shared" si="35"/>
        <v>21.766236333449942</v>
      </c>
      <c r="Y1567" s="10">
        <f t="shared" si="37"/>
        <v>17.90681126109775</v>
      </c>
    </row>
    <row r="1568" spans="2:25" ht="12.75" thickBot="1">
      <c r="B1568" s="4">
        <v>1998.1</v>
      </c>
      <c r="C1568" s="7">
        <v>1032.47</v>
      </c>
      <c r="D1568" s="7">
        <v>16.1667</v>
      </c>
      <c r="E1568" s="7">
        <v>37.9633</v>
      </c>
      <c r="F1568" s="32">
        <v>164</v>
      </c>
      <c r="G1568" s="17">
        <v>1498.734081554878</v>
      </c>
      <c r="H1568" s="17">
        <v>23.467591577743903</v>
      </c>
      <c r="I1568" s="17">
        <v>55.10754942835365</v>
      </c>
      <c r="J1568" s="17">
        <v>33.774062553056396</v>
      </c>
      <c r="V1568" s="10">
        <f t="shared" si="38"/>
        <v>26.893484049611562</v>
      </c>
      <c r="W1568" s="10">
        <f t="shared" si="36"/>
        <v>23.97567069333906</v>
      </c>
      <c r="X1568" s="10">
        <f t="shared" si="35"/>
        <v>22.074173281196114</v>
      </c>
      <c r="Y1568" s="10">
        <f t="shared" si="37"/>
        <v>18.214748208843922</v>
      </c>
    </row>
    <row r="1569" spans="2:25" ht="12.75" thickBot="1">
      <c r="B1569" s="4">
        <v>1998.11</v>
      </c>
      <c r="C1569" s="7">
        <v>1144.43</v>
      </c>
      <c r="D1569" s="7">
        <v>16.1833</v>
      </c>
      <c r="E1569" s="7">
        <v>37.8367</v>
      </c>
      <c r="F1569" s="32">
        <v>164</v>
      </c>
      <c r="G1569" s="17">
        <v>1661.2552858231709</v>
      </c>
      <c r="H1569" s="17">
        <v>23.49168814786585</v>
      </c>
      <c r="I1569" s="17">
        <v>54.92377679115854</v>
      </c>
      <c r="J1569" s="17">
        <v>37.37045187461778</v>
      </c>
      <c r="V1569" s="10">
        <f t="shared" si="38"/>
        <v>25.330947257439657</v>
      </c>
      <c r="W1569" s="10">
        <f t="shared" si="36"/>
        <v>22.413133901167157</v>
      </c>
      <c r="X1569" s="10">
        <f t="shared" si="35"/>
        <v>20.51163648902421</v>
      </c>
      <c r="Y1569" s="10">
        <f t="shared" si="37"/>
        <v>16.652211416672017</v>
      </c>
    </row>
    <row r="1570" spans="2:25" ht="12.75" thickBot="1">
      <c r="B1570" s="4">
        <v>1998.12</v>
      </c>
      <c r="C1570" s="7">
        <v>1190.05</v>
      </c>
      <c r="D1570" s="7">
        <v>16.2</v>
      </c>
      <c r="E1570" s="7">
        <v>37.71</v>
      </c>
      <c r="F1570" s="32">
        <v>163.9</v>
      </c>
      <c r="G1570" s="17">
        <v>1728.531288133008</v>
      </c>
      <c r="H1570" s="17">
        <v>23.53027760829774</v>
      </c>
      <c r="I1570" s="17">
        <v>54.77325732153753</v>
      </c>
      <c r="J1570" s="17">
        <v>38.82137415625447</v>
      </c>
      <c r="V1570" s="10">
        <f t="shared" si="38"/>
        <v>26.14693022958871</v>
      </c>
      <c r="W1570" s="10">
        <f t="shared" si="36"/>
        <v>23.229116873316208</v>
      </c>
      <c r="X1570" s="10">
        <f t="shared" si="35"/>
        <v>21.32761946117326</v>
      </c>
      <c r="Y1570" s="10">
        <f t="shared" si="37"/>
        <v>17.46819438882107</v>
      </c>
    </row>
    <row r="1571" spans="2:25" ht="12.75" thickBot="1">
      <c r="B1571" s="4">
        <v>1999.01</v>
      </c>
      <c r="C1571" s="7">
        <v>1248.77</v>
      </c>
      <c r="D1571" s="7">
        <v>16.28333333</v>
      </c>
      <c r="E1571" s="7">
        <v>37.93333333</v>
      </c>
      <c r="F1571" s="32">
        <v>164.3</v>
      </c>
      <c r="G1571" s="17">
        <v>1809.4054055082165</v>
      </c>
      <c r="H1571" s="17">
        <v>23.59373731511336</v>
      </c>
      <c r="I1571" s="17">
        <v>54.963506791680615</v>
      </c>
      <c r="J1571" s="17">
        <v>40.57825493643216</v>
      </c>
      <c r="V1571" s="10">
        <f t="shared" si="38"/>
        <v>26.123039444831537</v>
      </c>
      <c r="W1571" s="10">
        <f t="shared" si="36"/>
        <v>23.205226088559037</v>
      </c>
      <c r="X1571" s="10">
        <f t="shared" si="35"/>
        <v>21.30372867641609</v>
      </c>
      <c r="Y1571" s="10">
        <f t="shared" si="37"/>
        <v>17.444303604063897</v>
      </c>
    </row>
    <row r="1572" spans="2:25" ht="12.75" thickBot="1">
      <c r="B1572" s="4">
        <v>1999.02</v>
      </c>
      <c r="C1572" s="7">
        <v>1246.58</v>
      </c>
      <c r="D1572" s="7">
        <v>16.36666667</v>
      </c>
      <c r="E1572" s="7">
        <v>38.15666667</v>
      </c>
      <c r="F1572" s="32">
        <v>164.5</v>
      </c>
      <c r="G1572" s="17">
        <v>1804.03617781155</v>
      </c>
      <c r="H1572" s="17">
        <v>23.685650967336628</v>
      </c>
      <c r="I1572" s="17">
        <v>55.219887289525076</v>
      </c>
      <c r="J1572" s="17">
        <v>40.40144903581126</v>
      </c>
      <c r="V1572" s="10">
        <f t="shared" si="38"/>
        <v>26.23450482222395</v>
      </c>
      <c r="W1572" s="10">
        <f t="shared" si="36"/>
        <v>23.31669146595145</v>
      </c>
      <c r="X1572" s="10">
        <f t="shared" si="35"/>
        <v>21.415194053808502</v>
      </c>
      <c r="Y1572" s="10">
        <f t="shared" si="37"/>
        <v>17.55576898145631</v>
      </c>
    </row>
    <row r="1573" spans="2:25" ht="12.75" thickBot="1">
      <c r="B1573" s="4">
        <v>1999.03</v>
      </c>
      <c r="C1573" s="7">
        <v>1281.66</v>
      </c>
      <c r="D1573" s="7">
        <v>16.45</v>
      </c>
      <c r="E1573" s="7">
        <v>38.38</v>
      </c>
      <c r="F1573" s="32">
        <v>165</v>
      </c>
      <c r="G1573" s="17">
        <v>1849.182931818182</v>
      </c>
      <c r="H1573" s="17">
        <v>23.734109848484845</v>
      </c>
      <c r="I1573" s="17">
        <v>55.374780303030306</v>
      </c>
      <c r="J1573" s="17">
        <v>41.357422202142885</v>
      </c>
      <c r="V1573" s="10">
        <f t="shared" si="38"/>
        <v>25.26288985834331</v>
      </c>
      <c r="W1573" s="10">
        <f t="shared" si="36"/>
        <v>22.34507650207081</v>
      </c>
      <c r="X1573" s="10">
        <f t="shared" si="35"/>
        <v>20.443579089927862</v>
      </c>
      <c r="Y1573" s="10">
        <f aca="true" t="shared" si="39" ref="Y1573:Y1595">J1591-$R$3</f>
        <v>16.58415401757567</v>
      </c>
    </row>
    <row r="1574" spans="2:25" ht="12.75" thickBot="1">
      <c r="B1574" s="4">
        <v>1999.04</v>
      </c>
      <c r="C1574" s="7">
        <v>1334.76</v>
      </c>
      <c r="D1574" s="7">
        <v>16.45</v>
      </c>
      <c r="E1574" s="7">
        <v>39.26</v>
      </c>
      <c r="F1574" s="32">
        <v>166.2</v>
      </c>
      <c r="G1574" s="17">
        <v>1911.8911101083033</v>
      </c>
      <c r="H1574" s="17">
        <v>23.44815358002407</v>
      </c>
      <c r="I1574" s="17">
        <v>56.23546179302046</v>
      </c>
      <c r="J1574" s="17">
        <v>42.705869357337036</v>
      </c>
      <c r="V1574" s="10">
        <f t="shared" si="38"/>
        <v>22.73445171756757</v>
      </c>
      <c r="W1574" s="10">
        <f t="shared" si="36"/>
        <v>19.81663836129507</v>
      </c>
      <c r="X1574" s="10">
        <f t="shared" si="35"/>
        <v>17.91514094915212</v>
      </c>
      <c r="Y1574" s="10">
        <f t="shared" si="39"/>
        <v>14.05571587679993</v>
      </c>
    </row>
    <row r="1575" spans="2:25" ht="12.75" thickBot="1">
      <c r="B1575" s="4">
        <v>1999.05</v>
      </c>
      <c r="C1575" s="7">
        <v>1332.07</v>
      </c>
      <c r="D1575" s="7">
        <v>16.45</v>
      </c>
      <c r="E1575" s="7">
        <v>40.14</v>
      </c>
      <c r="F1575" s="32">
        <v>166.2</v>
      </c>
      <c r="G1575" s="17">
        <v>1908.0379926293624</v>
      </c>
      <c r="H1575" s="17">
        <v>23.33356272563177</v>
      </c>
      <c r="I1575" s="17">
        <v>57.495961191335745</v>
      </c>
      <c r="J1575" s="17">
        <v>42.558029878411524</v>
      </c>
      <c r="V1575" s="10">
        <f t="shared" si="38"/>
        <v>22.146857523893825</v>
      </c>
      <c r="W1575" s="10">
        <f t="shared" si="36"/>
        <v>19.229044167621325</v>
      </c>
      <c r="X1575" s="10">
        <f t="shared" si="35"/>
        <v>17.327546755478377</v>
      </c>
      <c r="Y1575" s="10">
        <f t="shared" si="39"/>
        <v>13.468121683126185</v>
      </c>
    </row>
    <row r="1576" spans="2:25" ht="12.75" thickBot="1">
      <c r="B1576" s="4">
        <v>1999.06</v>
      </c>
      <c r="C1576" s="7">
        <v>1322.55</v>
      </c>
      <c r="D1576" s="7">
        <v>16.45</v>
      </c>
      <c r="E1576" s="7">
        <v>41.02</v>
      </c>
      <c r="F1576" s="32">
        <v>166.2</v>
      </c>
      <c r="G1576" s="17">
        <v>1894.401680956679</v>
      </c>
      <c r="H1576" s="17">
        <v>23.218971871239475</v>
      </c>
      <c r="I1576" s="17">
        <v>58.756460589651034</v>
      </c>
      <c r="J1576" s="17">
        <v>42.18201484394976</v>
      </c>
      <c r="V1576" s="10">
        <f t="shared" si="38"/>
        <v>20.638873992657214</v>
      </c>
      <c r="W1576" s="10">
        <f t="shared" si="36"/>
        <v>17.721060636384713</v>
      </c>
      <c r="X1576" s="10">
        <f t="shared" si="35"/>
        <v>15.819563224241765</v>
      </c>
      <c r="Y1576" s="10">
        <f t="shared" si="39"/>
        <v>11.960138151889574</v>
      </c>
    </row>
    <row r="1577" spans="2:25" ht="12.75" thickBot="1">
      <c r="B1577" s="4">
        <v>1999.07</v>
      </c>
      <c r="C1577" s="7">
        <v>1380.99</v>
      </c>
      <c r="D1577" s="7">
        <v>16.51333333</v>
      </c>
      <c r="E1577" s="7">
        <v>42</v>
      </c>
      <c r="F1577" s="32">
        <v>166.7</v>
      </c>
      <c r="G1577" s="17">
        <v>1972.1771558188364</v>
      </c>
      <c r="H1577" s="17">
        <v>23.268336332733455</v>
      </c>
      <c r="I1577" s="17">
        <v>59.97975404919016</v>
      </c>
      <c r="J1577" s="17">
        <v>43.82942454323393</v>
      </c>
      <c r="V1577" s="10">
        <f t="shared" si="38"/>
        <v>20.343481619482215</v>
      </c>
      <c r="W1577" s="10">
        <f t="shared" si="36"/>
        <v>17.425668263209715</v>
      </c>
      <c r="X1577" s="10">
        <f t="shared" si="35"/>
        <v>15.524170851066767</v>
      </c>
      <c r="Y1577" s="10">
        <f t="shared" si="39"/>
        <v>11.664745778714575</v>
      </c>
    </row>
    <row r="1578" spans="2:25" ht="12.75" thickBot="1">
      <c r="B1578" s="4">
        <v>1999.08</v>
      </c>
      <c r="C1578" s="7">
        <v>1327.49</v>
      </c>
      <c r="D1578" s="7">
        <v>16.57666667</v>
      </c>
      <c r="E1578" s="7">
        <v>42.98</v>
      </c>
      <c r="F1578" s="32">
        <v>167.1</v>
      </c>
      <c r="G1578" s="17">
        <v>1891.236314332735</v>
      </c>
      <c r="H1578" s="17">
        <v>23.331359714741676</v>
      </c>
      <c r="I1578" s="17">
        <v>61.23235338120885</v>
      </c>
      <c r="J1578" s="17">
        <v>41.93203748438465</v>
      </c>
      <c r="V1578" s="10">
        <f t="shared" si="38"/>
        <v>19.199216056875624</v>
      </c>
      <c r="W1578" s="10">
        <f t="shared" si="36"/>
        <v>16.281402700603124</v>
      </c>
      <c r="X1578" s="10">
        <f t="shared" si="35"/>
        <v>14.379905288460176</v>
      </c>
      <c r="Y1578" s="10">
        <f t="shared" si="39"/>
        <v>10.520480216107984</v>
      </c>
    </row>
    <row r="1579" spans="2:25" ht="12.75" thickBot="1">
      <c r="B1579" s="4">
        <v>1999.09</v>
      </c>
      <c r="C1579" s="7">
        <v>1318.17</v>
      </c>
      <c r="D1579" s="7">
        <v>16.64</v>
      </c>
      <c r="E1579" s="7">
        <v>43.96</v>
      </c>
      <c r="F1579" s="32">
        <v>167.9</v>
      </c>
      <c r="G1579" s="17">
        <v>1869.0103968135795</v>
      </c>
      <c r="H1579" s="17">
        <v>23.33834871947588</v>
      </c>
      <c r="I1579" s="17">
        <v>62.33012209648601</v>
      </c>
      <c r="J1579" s="17">
        <v>41.324753856354945</v>
      </c>
      <c r="V1579" s="10">
        <f t="shared" si="38"/>
        <v>15.690224355441867</v>
      </c>
      <c r="W1579" s="10">
        <f t="shared" si="36"/>
        <v>12.772410999169367</v>
      </c>
      <c r="X1579" s="10">
        <f t="shared" si="35"/>
        <v>10.870913587026418</v>
      </c>
      <c r="Y1579" s="10">
        <f t="shared" si="39"/>
        <v>7.011488514674227</v>
      </c>
    </row>
    <row r="1580" spans="2:25" ht="12.75" thickBot="1">
      <c r="B1580" s="4">
        <v>1999.1</v>
      </c>
      <c r="C1580" s="7">
        <v>1300.01</v>
      </c>
      <c r="D1580" s="7">
        <v>16.65666667</v>
      </c>
      <c r="E1580" s="32">
        <f>(2*E1579+E1582)/3</f>
        <v>45.36333333333334</v>
      </c>
      <c r="F1580" s="32">
        <v>168.2</v>
      </c>
      <c r="G1580" s="17">
        <v>1839.974022740785</v>
      </c>
      <c r="H1580" s="17">
        <v>23.306158343242178</v>
      </c>
      <c r="I1580" s="17">
        <v>64.20516374355927</v>
      </c>
      <c r="J1580" s="17">
        <v>40.554128590774624</v>
      </c>
      <c r="V1580" s="10">
        <f t="shared" si="38"/>
        <v>15.53761036836531</v>
      </c>
      <c r="W1580" s="10">
        <f t="shared" si="36"/>
        <v>12.61979701209281</v>
      </c>
      <c r="X1580" s="10">
        <f t="shared" si="35"/>
        <v>10.718299599949862</v>
      </c>
      <c r="Y1580" s="10">
        <f t="shared" si="39"/>
        <v>6.858874527597671</v>
      </c>
    </row>
    <row r="1581" spans="2:25" ht="12.75" thickBot="1">
      <c r="B1581" s="4">
        <v>1999.11</v>
      </c>
      <c r="C1581" s="7">
        <v>1391</v>
      </c>
      <c r="D1581" s="7">
        <v>16.67333333</v>
      </c>
      <c r="E1581" s="32">
        <f>(E1579+2*E1582)/3</f>
        <v>46.76666666666667</v>
      </c>
      <c r="F1581" s="32">
        <v>168.3</v>
      </c>
      <c r="G1581" s="17">
        <v>1967.5872697563873</v>
      </c>
      <c r="H1581" s="17">
        <v>23.301740443652207</v>
      </c>
      <c r="I1581" s="17">
        <v>66.15204743513569</v>
      </c>
      <c r="J1581" s="17">
        <v>43.209643421083676</v>
      </c>
      <c r="V1581" s="10">
        <f t="shared" si="38"/>
        <v>17.438395942143313</v>
      </c>
      <c r="W1581" s="10">
        <f t="shared" si="36"/>
        <v>14.520582585870812</v>
      </c>
      <c r="X1581" s="10">
        <f aca="true" t="shared" si="40" ref="X1581:X1595">J1599-$Q$3</f>
        <v>12.619085173727864</v>
      </c>
      <c r="Y1581" s="10">
        <f t="shared" si="39"/>
        <v>8.759660101375673</v>
      </c>
    </row>
    <row r="1582" spans="2:25" ht="12.75" thickBot="1">
      <c r="B1582" s="4">
        <v>1999.12</v>
      </c>
      <c r="C1582" s="7">
        <v>1428.68</v>
      </c>
      <c r="D1582" s="7">
        <v>16.69</v>
      </c>
      <c r="E1582" s="32">
        <v>48.17</v>
      </c>
      <c r="F1582" s="32">
        <v>168.3</v>
      </c>
      <c r="G1582" s="17">
        <v>2020.886111111111</v>
      </c>
      <c r="H1582" s="17">
        <v>23.311170528817588</v>
      </c>
      <c r="I1582" s="17">
        <v>68.137080362448</v>
      </c>
      <c r="J1582" s="17">
        <v>44.19931781288075</v>
      </c>
      <c r="V1582" s="10">
        <f t="shared" si="38"/>
        <v>16.432260155972788</v>
      </c>
      <c r="W1582" s="10">
        <f t="shared" si="36"/>
        <v>13.514446799700288</v>
      </c>
      <c r="X1582" s="10">
        <f t="shared" si="40"/>
        <v>11.61294938755734</v>
      </c>
      <c r="Y1582" s="10">
        <f t="shared" si="39"/>
        <v>7.753524315205148</v>
      </c>
    </row>
    <row r="1583" spans="2:25" ht="12.75" thickBot="1">
      <c r="B1583" s="4">
        <v>2000.01</v>
      </c>
      <c r="C1583" s="7">
        <v>1425.59</v>
      </c>
      <c r="D1583" s="32">
        <f>(2*D1582+D1585)/3</f>
        <v>16.713333333333335</v>
      </c>
      <c r="E1583" s="32">
        <f>(2*E1582+E1585)/3</f>
        <v>49.093333333333334</v>
      </c>
      <c r="F1583" s="32">
        <v>168.8</v>
      </c>
      <c r="G1583" s="17">
        <v>2010.5421763921797</v>
      </c>
      <c r="H1583" s="17">
        <v>23.373750987361767</v>
      </c>
      <c r="I1583" s="17">
        <v>69.23745063191153</v>
      </c>
      <c r="J1583" s="17">
        <v>43.774386575125405</v>
      </c>
      <c r="V1583" s="10">
        <f t="shared" si="38"/>
        <v>15.526179959047848</v>
      </c>
      <c r="W1583" s="10">
        <f t="shared" si="36"/>
        <v>12.608366602775348</v>
      </c>
      <c r="X1583" s="10">
        <f t="shared" si="40"/>
        <v>10.7068691906324</v>
      </c>
      <c r="Y1583" s="10">
        <f t="shared" si="39"/>
        <v>6.847444118280208</v>
      </c>
    </row>
    <row r="1584" spans="2:25" ht="12.75" thickBot="1">
      <c r="B1584" s="4">
        <v>2000.02</v>
      </c>
      <c r="C1584" s="7">
        <v>1388.87</v>
      </c>
      <c r="D1584" s="32">
        <f>(D1582+2*D1585)/3</f>
        <v>16.736666666666668</v>
      </c>
      <c r="E1584" s="32">
        <f>(E1582+2*E1585)/3</f>
        <v>50.01666666666667</v>
      </c>
      <c r="F1584" s="32">
        <v>169.8</v>
      </c>
      <c r="G1584" s="17">
        <v>1947.2194603945813</v>
      </c>
      <c r="H1584" s="17">
        <v>23.366951315272868</v>
      </c>
      <c r="I1584" s="17">
        <v>70.1242208971339</v>
      </c>
      <c r="J1584" s="17">
        <v>42.187405995544786</v>
      </c>
      <c r="V1584" s="10">
        <f t="shared" si="38"/>
        <v>14.7674544131822</v>
      </c>
      <c r="W1584" s="10">
        <f t="shared" si="36"/>
        <v>11.8496410569097</v>
      </c>
      <c r="X1584" s="10">
        <f t="shared" si="40"/>
        <v>9.948143644766752</v>
      </c>
      <c r="Y1584" s="10">
        <f t="shared" si="39"/>
        <v>6.08871857241456</v>
      </c>
    </row>
    <row r="1585" spans="2:25" ht="12.75" thickBot="1">
      <c r="B1585" s="4">
        <v>2000.03</v>
      </c>
      <c r="C1585" s="7">
        <v>1442.21</v>
      </c>
      <c r="D1585" s="32">
        <v>16.76</v>
      </c>
      <c r="E1585" s="32">
        <v>50.94</v>
      </c>
      <c r="F1585" s="32">
        <v>171.2</v>
      </c>
      <c r="G1585" s="17">
        <v>2005.467979702103</v>
      </c>
      <c r="H1585" s="17">
        <v>23.305651285046732</v>
      </c>
      <c r="I1585" s="17">
        <v>70.83471816588785</v>
      </c>
      <c r="J1585" s="17">
        <v>43.22262507121485</v>
      </c>
      <c r="V1585" s="10">
        <f t="shared" si="38"/>
        <v>11.030502514190005</v>
      </c>
      <c r="W1585" s="10">
        <f t="shared" si="36"/>
        <v>8.112689157917504</v>
      </c>
      <c r="X1585" s="10">
        <f t="shared" si="40"/>
        <v>6.211191745774556</v>
      </c>
      <c r="Y1585" s="10">
        <f t="shared" si="39"/>
        <v>2.3517666734223646</v>
      </c>
    </row>
    <row r="1586" spans="2:25" ht="12.75" thickBot="1">
      <c r="B1586" s="4">
        <v>2000.04</v>
      </c>
      <c r="C1586" s="7">
        <v>1461.36</v>
      </c>
      <c r="D1586" s="32">
        <f>(2*D1585+D1588)/3</f>
        <v>16.74</v>
      </c>
      <c r="E1586" s="32">
        <f>(2*E1585+E1588)/3</f>
        <v>51.26666666666667</v>
      </c>
      <c r="F1586" s="32">
        <v>171.3</v>
      </c>
      <c r="G1586" s="17">
        <v>2030.9107705779331</v>
      </c>
      <c r="H1586" s="17">
        <v>23.264251313485115</v>
      </c>
      <c r="I1586" s="17">
        <v>71.24734870597393</v>
      </c>
      <c r="J1586" s="17">
        <v>43.53056201896102</v>
      </c>
      <c r="V1586" s="10">
        <f t="shared" si="38"/>
        <v>11.940489000183966</v>
      </c>
      <c r="W1586" s="10">
        <f t="shared" si="36"/>
        <v>9.022675643911466</v>
      </c>
      <c r="X1586" s="10">
        <f t="shared" si="40"/>
        <v>7.121178231768518</v>
      </c>
      <c r="Y1586" s="10">
        <f t="shared" si="39"/>
        <v>3.261753159416326</v>
      </c>
    </row>
    <row r="1587" spans="2:25" ht="12.75" thickBot="1">
      <c r="B1587" s="4">
        <v>2000.05</v>
      </c>
      <c r="C1587" s="7">
        <v>1418.48</v>
      </c>
      <c r="D1587" s="32">
        <f>(D1585+2*D1588)/3</f>
        <v>16.72</v>
      </c>
      <c r="E1587" s="32">
        <f>(E1585+2*E1588)/3</f>
        <v>51.593333333333334</v>
      </c>
      <c r="F1587" s="32">
        <v>171.5</v>
      </c>
      <c r="G1587" s="17">
        <v>1969.0197959183674</v>
      </c>
      <c r="H1587" s="17">
        <v>23.209358600583087</v>
      </c>
      <c r="I1587" s="17">
        <v>71.61771379980564</v>
      </c>
      <c r="J1587" s="17">
        <v>41.968025226789116</v>
      </c>
      <c r="V1587" s="10">
        <f t="shared" si="38"/>
        <v>13.368229164646369</v>
      </c>
      <c r="W1587" s="10">
        <f t="shared" si="36"/>
        <v>10.450415808373869</v>
      </c>
      <c r="X1587" s="10">
        <f t="shared" si="40"/>
        <v>8.54891839623092</v>
      </c>
      <c r="Y1587" s="10">
        <f t="shared" si="39"/>
        <v>4.689493323878729</v>
      </c>
    </row>
    <row r="1588" spans="2:25" ht="12.75" thickBot="1">
      <c r="B1588" s="4">
        <v>2000.06</v>
      </c>
      <c r="C1588" s="7">
        <v>1461.96</v>
      </c>
      <c r="D1588" s="7">
        <v>16.7</v>
      </c>
      <c r="E1588" s="7">
        <v>51.92</v>
      </c>
      <c r="F1588" s="32">
        <v>172.4</v>
      </c>
      <c r="G1588" s="17">
        <v>2018.7810469837589</v>
      </c>
      <c r="H1588" s="17">
        <v>23.0605785962877</v>
      </c>
      <c r="I1588" s="17">
        <v>71.69492459396751</v>
      </c>
      <c r="J1588" s="17">
        <v>42.78400819893817</v>
      </c>
      <c r="V1588" s="10">
        <f t="shared" si="38"/>
        <v>13.863081754214843</v>
      </c>
      <c r="W1588" s="10">
        <f t="shared" si="36"/>
        <v>10.945268397942343</v>
      </c>
      <c r="X1588" s="10">
        <f t="shared" si="40"/>
        <v>9.043770985799394</v>
      </c>
      <c r="Y1588" s="10">
        <f t="shared" si="39"/>
        <v>5.184345913447203</v>
      </c>
    </row>
    <row r="1589" spans="2:25" ht="12.75" thickBot="1">
      <c r="B1589" s="4">
        <v>2000.07</v>
      </c>
      <c r="C1589" s="7">
        <v>1473</v>
      </c>
      <c r="D1589" s="32">
        <f>(2*D1588+D1591)/3</f>
        <v>16.58</v>
      </c>
      <c r="E1589" s="32">
        <f>(2*E1588+E1591)/3</f>
        <v>52.51333333333334</v>
      </c>
      <c r="F1589" s="32">
        <v>172.8</v>
      </c>
      <c r="G1589" s="17">
        <v>2029.3174913194443</v>
      </c>
      <c r="H1589" s="17">
        <v>22.841876446759255</v>
      </c>
      <c r="I1589" s="17">
        <v>72.3463855131173</v>
      </c>
      <c r="J1589" s="17">
        <v>42.760117414180996</v>
      </c>
      <c r="V1589" s="10">
        <f t="shared" si="38"/>
        <v>13.640331232266988</v>
      </c>
      <c r="W1589" s="10">
        <f aca="true" t="shared" si="41" ref="W1589:W1595">J1607-$P$3</f>
        <v>10.722517875994487</v>
      </c>
      <c r="X1589" s="10">
        <f t="shared" si="40"/>
        <v>8.82102046385154</v>
      </c>
      <c r="Y1589" s="10">
        <f t="shared" si="39"/>
        <v>4.961595391499348</v>
      </c>
    </row>
    <row r="1590" spans="2:25" ht="12.75" thickBot="1">
      <c r="B1590" s="4">
        <v>2000.08</v>
      </c>
      <c r="C1590" s="7">
        <v>1485.46</v>
      </c>
      <c r="D1590" s="32">
        <f>(D1588+2*D1591)/3</f>
        <v>16.459999999999997</v>
      </c>
      <c r="E1590" s="32">
        <f>(E1588+2*E1591)/3</f>
        <v>53.10666666666666</v>
      </c>
      <c r="F1590" s="32">
        <v>172.8</v>
      </c>
      <c r="G1590" s="17">
        <v>2046.4833405671297</v>
      </c>
      <c r="H1590" s="17">
        <v>22.676555266203703</v>
      </c>
      <c r="I1590" s="17">
        <v>73.16380690586418</v>
      </c>
      <c r="J1590" s="17">
        <v>42.87158279157341</v>
      </c>
      <c r="V1590" s="10">
        <f t="shared" si="38"/>
        <v>12.448822713955582</v>
      </c>
      <c r="W1590" s="10">
        <f t="shared" si="41"/>
        <v>9.531009357683082</v>
      </c>
      <c r="X1590" s="10">
        <f t="shared" si="40"/>
        <v>7.629511945540134</v>
      </c>
      <c r="Y1590" s="10">
        <f t="shared" si="39"/>
        <v>3.7700868731879424</v>
      </c>
    </row>
    <row r="1591" spans="2:25" ht="12.75" thickBot="1">
      <c r="B1591" s="4">
        <v>2000.09</v>
      </c>
      <c r="C1591" s="7">
        <v>1468.05</v>
      </c>
      <c r="D1591" s="7">
        <v>16.34</v>
      </c>
      <c r="E1591" s="7">
        <v>53.7</v>
      </c>
      <c r="F1591" s="32">
        <v>173.7</v>
      </c>
      <c r="G1591" s="17">
        <v>2012.0187284110536</v>
      </c>
      <c r="H1591" s="17">
        <v>22.39459556706966</v>
      </c>
      <c r="I1591" s="17">
        <v>73.59790587219345</v>
      </c>
      <c r="J1591" s="17">
        <v>41.89996782769277</v>
      </c>
      <c r="V1591" s="10">
        <f t="shared" si="38"/>
        <v>13.655257173923054</v>
      </c>
      <c r="W1591" s="10">
        <f t="shared" si="41"/>
        <v>10.737443817650554</v>
      </c>
      <c r="X1591" s="10">
        <f t="shared" si="40"/>
        <v>8.835946405507606</v>
      </c>
      <c r="Y1591" s="10">
        <f t="shared" si="39"/>
        <v>4.976521333155414</v>
      </c>
    </row>
    <row r="1592" spans="2:25" ht="12.75" thickBot="1">
      <c r="B1592" s="4">
        <v>2000.1</v>
      </c>
      <c r="C1592" s="7">
        <v>1390.14</v>
      </c>
      <c r="D1592" s="32">
        <f>(2*D1591+D1594)/3</f>
        <v>16.316666666666666</v>
      </c>
      <c r="E1592" s="32">
        <f>(2*E1591+E1594)/3</f>
        <v>52.46666666666667</v>
      </c>
      <c r="F1592" s="32">
        <v>174</v>
      </c>
      <c r="G1592" s="17">
        <v>1901.9551939655175</v>
      </c>
      <c r="H1592" s="17">
        <v>22.324060105363984</v>
      </c>
      <c r="I1592" s="17">
        <v>71.78359674329502</v>
      </c>
      <c r="J1592" s="17">
        <v>39.37152968691703</v>
      </c>
      <c r="V1592" s="10">
        <f t="shared" si="38"/>
        <v>12.369082322664127</v>
      </c>
      <c r="W1592" s="10">
        <f t="shared" si="41"/>
        <v>9.451268966391627</v>
      </c>
      <c r="X1592" s="10">
        <f t="shared" si="40"/>
        <v>7.549771554248679</v>
      </c>
      <c r="Y1592" s="10">
        <f t="shared" si="39"/>
        <v>3.690346481896487</v>
      </c>
    </row>
    <row r="1593" spans="2:25" ht="12.75" thickBot="1">
      <c r="B1593" s="4">
        <v>2000.11</v>
      </c>
      <c r="C1593" s="7">
        <v>1378.04</v>
      </c>
      <c r="D1593" s="32">
        <f>(D1591+2*D1594)/3</f>
        <v>16.293333333333333</v>
      </c>
      <c r="E1593" s="32">
        <f>(E1591+2*E1594)/3</f>
        <v>51.23333333333333</v>
      </c>
      <c r="F1593" s="32">
        <v>174.1</v>
      </c>
      <c r="G1593" s="17">
        <v>1884.3173319931072</v>
      </c>
      <c r="H1593" s="17">
        <v>22.279331801646563</v>
      </c>
      <c r="I1593" s="17">
        <v>70.05591853340991</v>
      </c>
      <c r="J1593" s="17">
        <v>38.783935493243284</v>
      </c>
      <c r="V1593" s="10">
        <f t="shared" si="38"/>
        <v>11.491297953219018</v>
      </c>
      <c r="W1593" s="10">
        <f t="shared" si="41"/>
        <v>8.573484596946518</v>
      </c>
      <c r="X1593" s="10">
        <f t="shared" si="40"/>
        <v>6.6719871848035694</v>
      </c>
      <c r="Y1593" s="10">
        <f t="shared" si="39"/>
        <v>2.8125621124513778</v>
      </c>
    </row>
    <row r="1594" spans="2:25" ht="12.75" thickBot="1">
      <c r="B1594" s="4">
        <v>2000.12</v>
      </c>
      <c r="C1594" s="7">
        <v>1330.93</v>
      </c>
      <c r="D1594" s="32">
        <v>16.27</v>
      </c>
      <c r="E1594" s="7">
        <v>50</v>
      </c>
      <c r="F1594" s="32">
        <v>174</v>
      </c>
      <c r="G1594" s="17">
        <v>1820.9455352011494</v>
      </c>
      <c r="H1594" s="17">
        <v>22.260211925287358</v>
      </c>
      <c r="I1594" s="17">
        <v>68.40876436781609</v>
      </c>
      <c r="J1594" s="17">
        <v>37.27595196200667</v>
      </c>
      <c r="V1594" s="10">
        <f t="shared" si="38"/>
        <v>9.750846132724739</v>
      </c>
      <c r="W1594" s="10">
        <f t="shared" si="41"/>
        <v>6.833032776452239</v>
      </c>
      <c r="X1594" s="10">
        <f t="shared" si="40"/>
        <v>4.9315353643092905</v>
      </c>
      <c r="Y1594" s="10">
        <f t="shared" si="39"/>
        <v>1.0721102919570988</v>
      </c>
    </row>
    <row r="1595" spans="2:25" ht="12.75" thickBot="1">
      <c r="B1595" s="4">
        <v>2001.01</v>
      </c>
      <c r="C1595" s="7">
        <v>1335.63</v>
      </c>
      <c r="D1595" s="32">
        <f>(2*D1594+D1597)/3</f>
        <v>16.169999999999998</v>
      </c>
      <c r="E1595" s="32">
        <f>(2*E1594+E1597)/3</f>
        <v>48.48</v>
      </c>
      <c r="F1595" s="32">
        <v>175.1</v>
      </c>
      <c r="G1595" s="17">
        <v>1815.8961557681328</v>
      </c>
      <c r="H1595" s="17">
        <v>21.984412478583664</v>
      </c>
      <c r="I1595" s="17">
        <v>65.9124500285551</v>
      </c>
      <c r="J1595" s="17">
        <v>36.980559588831674</v>
      </c>
      <c r="V1595" s="10">
        <f t="shared" si="38"/>
        <v>6.826265942825682</v>
      </c>
      <c r="W1595" s="10">
        <f t="shared" si="41"/>
        <v>3.9084525865531816</v>
      </c>
      <c r="X1595" s="10">
        <f t="shared" si="40"/>
        <v>2.0069551744102334</v>
      </c>
      <c r="Y1595" s="10">
        <f t="shared" si="39"/>
        <v>-1.8524698979419583</v>
      </c>
    </row>
    <row r="1596" spans="2:10" ht="12.75" thickBot="1">
      <c r="B1596" s="4">
        <v>2001.02</v>
      </c>
      <c r="C1596" s="7">
        <v>1305.75</v>
      </c>
      <c r="D1596" s="32">
        <f>(D1594+2*D1597)/3</f>
        <v>16.07</v>
      </c>
      <c r="E1596" s="32">
        <f>(E1594+2*E1597)/3</f>
        <v>46.96</v>
      </c>
      <c r="F1596" s="32">
        <v>175.8</v>
      </c>
      <c r="G1596" s="17">
        <v>1768.2031249999998</v>
      </c>
      <c r="H1596" s="17">
        <v>21.761458333333334</v>
      </c>
      <c r="I1596" s="17">
        <v>63.59166666666667</v>
      </c>
      <c r="J1596" s="17">
        <v>35.83629402622508</v>
      </c>
    </row>
    <row r="1597" spans="2:10" ht="12.75" thickBot="1">
      <c r="B1597" s="4">
        <v>2001.03</v>
      </c>
      <c r="C1597" s="7">
        <v>1185.85</v>
      </c>
      <c r="D1597" s="7">
        <v>15.97</v>
      </c>
      <c r="E1597" s="7">
        <v>45.44</v>
      </c>
      <c r="F1597" s="32">
        <v>176.2</v>
      </c>
      <c r="G1597" s="17">
        <v>1602.1930512202043</v>
      </c>
      <c r="H1597" s="17">
        <v>21.576947360953465</v>
      </c>
      <c r="I1597" s="17">
        <v>61.39364358683314</v>
      </c>
      <c r="J1597" s="17">
        <v>32.327302324791326</v>
      </c>
    </row>
    <row r="1598" spans="2:10" ht="12.75" thickBot="1">
      <c r="B1598" s="4">
        <v>2001.04</v>
      </c>
      <c r="C1598" s="7">
        <v>1189.84</v>
      </c>
      <c r="D1598" s="32">
        <f>(2*D1597+D1600)/3</f>
        <v>15.876666666666667</v>
      </c>
      <c r="E1598" s="32">
        <f>(2*E1597+E1600)/3</f>
        <v>42.556666666666665</v>
      </c>
      <c r="F1598" s="32">
        <v>176.9</v>
      </c>
      <c r="G1598" s="17">
        <v>1601.2226399095532</v>
      </c>
      <c r="H1598" s="17">
        <v>21.365963585830034</v>
      </c>
      <c r="I1598" s="17">
        <v>57.27047178255134</v>
      </c>
      <c r="J1598" s="17">
        <v>32.17468833771477</v>
      </c>
    </row>
    <row r="1599" spans="2:10" ht="12.75" thickBot="1">
      <c r="B1599" s="4">
        <v>2001.05</v>
      </c>
      <c r="C1599" s="7">
        <v>1270.37</v>
      </c>
      <c r="D1599" s="32">
        <f>(D1597+2*D1600)/3</f>
        <v>15.783333333333333</v>
      </c>
      <c r="E1599" s="32">
        <f>(E1597+2*E1600)/3</f>
        <v>39.67333333333333</v>
      </c>
      <c r="F1599" s="32">
        <v>177.7</v>
      </c>
      <c r="G1599" s="17">
        <v>1701.899032779966</v>
      </c>
      <c r="H1599" s="17">
        <v>21.144737150628398</v>
      </c>
      <c r="I1599" s="17">
        <v>53.14987572688051</v>
      </c>
      <c r="J1599" s="17">
        <v>34.07547391149277</v>
      </c>
    </row>
    <row r="1600" spans="2:10" ht="12.75" thickBot="1">
      <c r="B1600" s="4">
        <v>2001.06</v>
      </c>
      <c r="C1600" s="7">
        <v>1238.71</v>
      </c>
      <c r="D1600" s="7">
        <v>15.69</v>
      </c>
      <c r="E1600" s="7">
        <v>36.79</v>
      </c>
      <c r="F1600" s="32">
        <v>178</v>
      </c>
      <c r="G1600" s="17">
        <v>1656.6876369382026</v>
      </c>
      <c r="H1600" s="17">
        <v>20.984273174157302</v>
      </c>
      <c r="I1600" s="17">
        <v>49.20404143258426</v>
      </c>
      <c r="J1600" s="17">
        <v>33.06933812532225</v>
      </c>
    </row>
    <row r="1601" spans="2:10" ht="12.75" thickBot="1">
      <c r="B1601" s="4">
        <v>2001.07</v>
      </c>
      <c r="C1601" s="7">
        <v>1204.45</v>
      </c>
      <c r="D1601" s="32">
        <f>(2*D1600+D1603)/3</f>
        <v>15.706666666666665</v>
      </c>
      <c r="E1601" s="32">
        <f>(2*E1600+E1603)/3</f>
        <v>33.96333333333333</v>
      </c>
      <c r="F1601" s="32">
        <v>177.5</v>
      </c>
      <c r="G1601" s="17">
        <v>1615.4049471830986</v>
      </c>
      <c r="H1601" s="17">
        <v>21.06573708920188</v>
      </c>
      <c r="I1601" s="17">
        <v>45.55152699530516</v>
      </c>
      <c r="J1601" s="17">
        <v>32.16325792839731</v>
      </c>
    </row>
    <row r="1602" spans="2:10" ht="12.75" thickBot="1">
      <c r="B1602" s="4">
        <v>2001.08</v>
      </c>
      <c r="C1602" s="7">
        <v>1178.5</v>
      </c>
      <c r="D1602" s="32">
        <f>(D1600+2*D1603)/3</f>
        <v>15.723333333333334</v>
      </c>
      <c r="E1602" s="32">
        <f>(E1600+2*E1603)/3</f>
        <v>31.136666666666667</v>
      </c>
      <c r="F1602" s="32">
        <v>177.5</v>
      </c>
      <c r="G1602" s="17">
        <v>1580.6008802816903</v>
      </c>
      <c r="H1602" s="17">
        <v>21.088090375586855</v>
      </c>
      <c r="I1602" s="17">
        <v>41.76040962441315</v>
      </c>
      <c r="J1602" s="17">
        <v>31.40453238253166</v>
      </c>
    </row>
    <row r="1603" spans="2:10" ht="12.75" thickBot="1">
      <c r="B1603" s="4">
        <v>2001.09</v>
      </c>
      <c r="C1603" s="7">
        <v>1044.64</v>
      </c>
      <c r="D1603" s="7">
        <v>15.74</v>
      </c>
      <c r="E1603" s="7">
        <v>28.31</v>
      </c>
      <c r="F1603" s="32">
        <v>178.3</v>
      </c>
      <c r="G1603" s="17">
        <v>1394.781884464386</v>
      </c>
      <c r="H1603" s="17">
        <v>21.015724901850813</v>
      </c>
      <c r="I1603" s="17">
        <v>37.79893087492989</v>
      </c>
      <c r="J1603" s="17">
        <v>27.667580483539464</v>
      </c>
    </row>
    <row r="1604" spans="2:10" ht="12.75" thickBot="1">
      <c r="B1604" s="4">
        <v>2001.1</v>
      </c>
      <c r="C1604" s="7">
        <v>1076.59</v>
      </c>
      <c r="D1604" s="17">
        <f>D1603*2/3+D1606/3</f>
        <v>15.740000000000002</v>
      </c>
      <c r="E1604" s="32">
        <f>(2*E1603+E1606)/3</f>
        <v>27.103333333333335</v>
      </c>
      <c r="F1604" s="32">
        <v>177.7</v>
      </c>
      <c r="G1604" s="17">
        <v>1442.2943549521665</v>
      </c>
      <c r="H1604" s="17">
        <v>21.086684018007883</v>
      </c>
      <c r="I1604" s="17">
        <v>36.31000164134309</v>
      </c>
      <c r="J1604" s="17">
        <v>28.577566969533425</v>
      </c>
    </row>
    <row r="1605" spans="2:10" ht="12.75" thickBot="1">
      <c r="B1605" s="4">
        <v>2001.11</v>
      </c>
      <c r="C1605" s="7">
        <v>1129.68</v>
      </c>
      <c r="D1605" s="17">
        <f>D1603/3+D1606*2/3</f>
        <v>15.740000000000002</v>
      </c>
      <c r="E1605" s="32">
        <f>(E1603+2*E1606)/3</f>
        <v>25.896666666666665</v>
      </c>
      <c r="F1605" s="32">
        <v>177.4</v>
      </c>
      <c r="G1605" s="17">
        <v>1515.977705749718</v>
      </c>
      <c r="H1605" s="17">
        <v>21.12234357384442</v>
      </c>
      <c r="I1605" s="17">
        <v>34.75211504133784</v>
      </c>
      <c r="J1605" s="17">
        <v>30.005307133995828</v>
      </c>
    </row>
    <row r="1606" spans="2:10" ht="12.75" thickBot="1">
      <c r="B1606" s="4">
        <v>2001.12</v>
      </c>
      <c r="C1606" s="7">
        <v>1144.93</v>
      </c>
      <c r="D1606" s="17">
        <v>15.74</v>
      </c>
      <c r="E1606" s="7">
        <v>24.69</v>
      </c>
      <c r="F1606" s="32">
        <v>176.7</v>
      </c>
      <c r="G1606" s="17">
        <v>1542.5291348330504</v>
      </c>
      <c r="H1606" s="17">
        <v>21.206020090548957</v>
      </c>
      <c r="I1606" s="17">
        <v>33.26408106960951</v>
      </c>
      <c r="J1606" s="17">
        <v>30.500159723564302</v>
      </c>
    </row>
    <row r="1607" spans="2:10" ht="12.75" thickBot="1">
      <c r="B1607" s="4">
        <v>2002.01</v>
      </c>
      <c r="C1607" s="7">
        <v>1140.21</v>
      </c>
      <c r="D1607" s="17">
        <f>D1606*2/3+D1609/3</f>
        <v>15.736666666666668</v>
      </c>
      <c r="E1607" s="32">
        <f>(2*E1606+E1609)/3</f>
        <v>24.69333333333333</v>
      </c>
      <c r="F1607" s="32">
        <v>177.1</v>
      </c>
      <c r="G1607" s="17">
        <v>1532.7004129023153</v>
      </c>
      <c r="H1607" s="17">
        <v>21.153643186523624</v>
      </c>
      <c r="I1607" s="17">
        <v>33.193431206474685</v>
      </c>
      <c r="J1607" s="17">
        <v>30.277409201616447</v>
      </c>
    </row>
    <row r="1608" spans="2:10" ht="12.75" thickBot="1">
      <c r="B1608" s="4">
        <v>2002.02</v>
      </c>
      <c r="C1608" s="7">
        <v>1100.67</v>
      </c>
      <c r="D1608" s="17">
        <f>D1606/3+D1609*2/3</f>
        <v>15.733333333333334</v>
      </c>
      <c r="E1608" s="32">
        <f>(E1606+2*E1609)/3</f>
        <v>24.69666666666667</v>
      </c>
      <c r="F1608" s="32">
        <v>177.8</v>
      </c>
      <c r="G1608" s="17">
        <v>1473.724701209224</v>
      </c>
      <c r="H1608" s="17">
        <v>21.065898012748406</v>
      </c>
      <c r="I1608" s="17">
        <v>33.067211520434945</v>
      </c>
      <c r="J1608" s="17">
        <v>29.08590068330504</v>
      </c>
    </row>
    <row r="1609" spans="2:10" ht="12.75" thickBot="1">
      <c r="B1609" s="4">
        <v>2002.03</v>
      </c>
      <c r="C1609" s="7">
        <v>1153.79</v>
      </c>
      <c r="D1609" s="17">
        <v>15.73</v>
      </c>
      <c r="E1609" s="7">
        <v>24.7</v>
      </c>
      <c r="F1609" s="32">
        <v>178.8</v>
      </c>
      <c r="G1609" s="17">
        <v>1536.2087912472032</v>
      </c>
      <c r="H1609" s="17">
        <v>20.94364163870246</v>
      </c>
      <c r="I1609" s="17">
        <v>32.886710011185684</v>
      </c>
      <c r="J1609" s="17">
        <v>30.292335143272513</v>
      </c>
    </row>
    <row r="1610" spans="2:10" ht="12.75" thickBot="1">
      <c r="B1610" s="4">
        <v>2002.04</v>
      </c>
      <c r="C1610" s="7">
        <v>1112.04</v>
      </c>
      <c r="D1610" s="17">
        <f>D1609*2/3+D1612/3</f>
        <v>15.83</v>
      </c>
      <c r="E1610" s="32">
        <f>(2*E1609+E1612)/3</f>
        <v>26.01</v>
      </c>
      <c r="F1610" s="32">
        <v>179.8</v>
      </c>
      <c r="G1610" s="17">
        <v>1472.2404651001111</v>
      </c>
      <c r="H1610" s="17">
        <v>20.95956270856507</v>
      </c>
      <c r="I1610" s="17">
        <v>33.60415044493882</v>
      </c>
      <c r="J1610" s="17">
        <v>29.006160292013586</v>
      </c>
    </row>
    <row r="1611" spans="2:10" ht="12.75" thickBot="1">
      <c r="B1611" s="4">
        <v>2002.05</v>
      </c>
      <c r="C1611" s="7">
        <v>1079.06</v>
      </c>
      <c r="D1611" s="17">
        <f>D1609/3+D1612*2/3</f>
        <v>15.93</v>
      </c>
      <c r="E1611" s="32">
        <f>(E1609+2*E1612)/3</f>
        <v>27.319999999999997</v>
      </c>
      <c r="F1611" s="32">
        <v>179.8</v>
      </c>
      <c r="G1611" s="17">
        <v>1428.9708182703002</v>
      </c>
      <c r="H1611" s="17">
        <v>21.09196676863181</v>
      </c>
      <c r="I1611" s="17">
        <v>34.50449805339265</v>
      </c>
      <c r="J1611" s="17">
        <v>28.128375922568477</v>
      </c>
    </row>
    <row r="1612" spans="2:10" ht="12.75" thickBot="1">
      <c r="B1612" s="4">
        <v>2002.06</v>
      </c>
      <c r="C1612" s="7">
        <v>1015.28</v>
      </c>
      <c r="D1612" s="17">
        <v>16.03</v>
      </c>
      <c r="E1612" s="7">
        <v>28.63</v>
      </c>
      <c r="F1612" s="32">
        <v>179.9</v>
      </c>
      <c r="G1612" s="17">
        <v>1341.8573443579764</v>
      </c>
      <c r="H1612" s="17">
        <v>21.212572957198443</v>
      </c>
      <c r="I1612" s="17">
        <v>35.3851653696498</v>
      </c>
      <c r="J1612" s="17">
        <v>26.387924102074198</v>
      </c>
    </row>
    <row r="1613" spans="2:10" ht="12.75" thickBot="1">
      <c r="B1613" s="4">
        <v>2002.07</v>
      </c>
      <c r="C1613" s="7">
        <v>903.59</v>
      </c>
      <c r="D1613" s="17">
        <f>D1612*2/3+D1615/3</f>
        <v>15.95</v>
      </c>
      <c r="E1613" s="7">
        <v>27.939999999999998</v>
      </c>
      <c r="F1613" s="32">
        <v>180.1</v>
      </c>
      <c r="G1613" s="17">
        <v>1194.3969704330927</v>
      </c>
      <c r="H1613" s="17">
        <v>21.083269711271516</v>
      </c>
      <c r="I1613" s="17">
        <v>36.93207245974458</v>
      </c>
      <c r="J1613" s="17">
        <v>23.46334391217514</v>
      </c>
    </row>
    <row r="1614" spans="2:10" ht="12.75" thickBot="1">
      <c r="B1614" s="17">
        <v>2002.08</v>
      </c>
      <c r="C1614" s="17">
        <v>912.55</v>
      </c>
      <c r="D1614" s="17">
        <f>D1612/3+D1615*2/3</f>
        <v>15.87</v>
      </c>
      <c r="E1614" s="18">
        <f>(E1612+2*E1615)/3</f>
        <v>29.77</v>
      </c>
      <c r="F1614" s="17">
        <v>180.7</v>
      </c>
      <c r="G1614" s="17">
        <v>1202.2353866906474</v>
      </c>
      <c r="H1614" s="17">
        <v>20.90786870503597</v>
      </c>
      <c r="I1614" s="17">
        <v>38.390377697841735</v>
      </c>
      <c r="J1614" s="17">
        <v>23.58842808309196</v>
      </c>
    </row>
    <row r="1615" spans="2:10" ht="12.75" thickBot="1">
      <c r="B1615" s="17">
        <v>2002.09</v>
      </c>
      <c r="C1615" s="17">
        <v>867.81</v>
      </c>
      <c r="D1615" s="17">
        <v>15.79</v>
      </c>
      <c r="E1615" s="17">
        <v>30.34</v>
      </c>
      <c r="F1615" s="17">
        <v>181</v>
      </c>
      <c r="G1615" s="17">
        <v>1141.3978901933701</v>
      </c>
      <c r="H1615" s="17">
        <v>20.767993784530386</v>
      </c>
      <c r="I1615" s="17">
        <v>39.90506215469613</v>
      </c>
      <c r="J1615" s="17">
        <v>22.36380434955797</v>
      </c>
    </row>
    <row r="1616" spans="2:10" ht="12.75" thickBot="1">
      <c r="B1616" s="17">
        <v>2002.1</v>
      </c>
      <c r="C1616" s="17">
        <v>854.63</v>
      </c>
      <c r="D1616" s="17">
        <f>D1615*2/3+D1618/3</f>
        <v>15.883333333333333</v>
      </c>
      <c r="E1616" s="18">
        <f>(2*E1615+E1618)/3</f>
        <v>29.423333333333332</v>
      </c>
      <c r="F1616" s="17">
        <v>181.3</v>
      </c>
      <c r="G1616" s="17">
        <v>1122.2027268339768</v>
      </c>
      <c r="H1616" s="17">
        <v>20.856183351719064</v>
      </c>
      <c r="I1616" s="17">
        <v>38.635368404118395</v>
      </c>
      <c r="J1616" s="17">
        <v>21.953613457071263</v>
      </c>
    </row>
    <row r="1617" spans="2:10" ht="12.75" thickBot="1">
      <c r="B1617" s="17">
        <v>2002.11</v>
      </c>
      <c r="C1617" s="17">
        <v>909.93</v>
      </c>
      <c r="D1617" s="17">
        <f>D1615/3+D1618*2/3</f>
        <v>15.976666666666667</v>
      </c>
      <c r="E1617" s="18">
        <f>(E1615+2*E1618)/3</f>
        <v>28.506666666666664</v>
      </c>
      <c r="F1617" s="17">
        <v>181.3</v>
      </c>
      <c r="G1617" s="17">
        <v>1194.8163851351349</v>
      </c>
      <c r="H1617" s="17">
        <v>20.978738049273762</v>
      </c>
      <c r="I1617" s="17">
        <v>37.43170619599191</v>
      </c>
      <c r="J1617" s="17">
        <v>23.344615113247368</v>
      </c>
    </row>
    <row r="1618" spans="2:10" ht="12.75" thickBot="1">
      <c r="B1618" s="17">
        <v>2002.12</v>
      </c>
      <c r="C1618" s="17">
        <v>899.18</v>
      </c>
      <c r="D1618" s="17">
        <v>16.07</v>
      </c>
      <c r="E1618" s="17">
        <v>27.59</v>
      </c>
      <c r="F1618" s="17">
        <v>180.9</v>
      </c>
      <c r="G1618" s="17">
        <v>1183.3114358761745</v>
      </c>
      <c r="H1618" s="17">
        <v>21.147951216141514</v>
      </c>
      <c r="I1618" s="17">
        <v>36.308150221116634</v>
      </c>
      <c r="J1618" s="17">
        <v>23.097211389626192</v>
      </c>
    </row>
    <row r="1619" spans="2:10" ht="12.75" thickBot="1">
      <c r="B1619" s="17">
        <v>2003.01</v>
      </c>
      <c r="C1619" s="17">
        <v>895.84</v>
      </c>
      <c r="D1619" s="17">
        <f>D1618*2/3+D1621/3</f>
        <v>16.119999999999997</v>
      </c>
      <c r="E1619" s="18">
        <f>(2*E1618+E1621)/3</f>
        <v>28.5</v>
      </c>
      <c r="F1619" s="17">
        <v>181.7</v>
      </c>
      <c r="G1619" s="17">
        <v>1173.7254265272427</v>
      </c>
      <c r="H1619" s="17">
        <v>21.12034947716015</v>
      </c>
      <c r="I1619" s="17">
        <v>37.340568244358835</v>
      </c>
      <c r="J1619" s="17">
        <v>22.894157544851463</v>
      </c>
    </row>
    <row r="1620" spans="2:10" ht="12.75" thickBot="1">
      <c r="B1620" s="17">
        <v>2003.02</v>
      </c>
      <c r="C1620" s="17">
        <v>837.03</v>
      </c>
      <c r="D1620" s="17">
        <f>D1618/3+D1621*2/3</f>
        <v>16.169999999999998</v>
      </c>
      <c r="E1620" s="18">
        <f>(E1618+2*E1621)/3</f>
        <v>29.41</v>
      </c>
      <c r="F1620" s="17">
        <v>183.1</v>
      </c>
      <c r="G1620" s="17">
        <v>1088.2875716821409</v>
      </c>
      <c r="H1620" s="17">
        <v>21.023870152921898</v>
      </c>
      <c r="I1620" s="17">
        <v>38.23822023484435</v>
      </c>
      <c r="J1620" s="17">
        <v>21.210222542211156</v>
      </c>
    </row>
    <row r="1621" spans="2:10" ht="12.75" thickBot="1">
      <c r="B1621" s="17">
        <v>2003.03</v>
      </c>
      <c r="C1621" s="17">
        <v>846.63</v>
      </c>
      <c r="D1621" s="17">
        <v>16.22</v>
      </c>
      <c r="E1621" s="17">
        <v>30.32</v>
      </c>
      <c r="F1621" s="17">
        <v>184.2</v>
      </c>
      <c r="G1621" s="17">
        <v>1094.1957349348534</v>
      </c>
      <c r="H1621" s="17">
        <v>20.962941096634093</v>
      </c>
      <c r="I1621" s="17">
        <v>39.185966340933774</v>
      </c>
      <c r="J1621" s="17">
        <v>21.305825531214623</v>
      </c>
    </row>
    <row r="1622" spans="2:10" ht="12.75" thickBot="1">
      <c r="B1622" s="17">
        <v>2003.04</v>
      </c>
      <c r="C1622" s="17">
        <v>890.03</v>
      </c>
      <c r="D1622" s="17">
        <f>D1621*2/3+D1624/3</f>
        <v>16.203333333333333</v>
      </c>
      <c r="E1622" s="18">
        <f>(2*E1621+E1624)/3</f>
        <v>31.73</v>
      </c>
      <c r="F1622" s="17">
        <v>183.8</v>
      </c>
      <c r="G1622" s="17">
        <v>1152.7898088955385</v>
      </c>
      <c r="H1622" s="17">
        <v>20.9869751994922</v>
      </c>
      <c r="I1622" s="17">
        <v>41.097514281828076</v>
      </c>
      <c r="J1622" s="17">
        <v>22.42384595339429</v>
      </c>
    </row>
    <row r="1623" spans="2:10" ht="12.75" thickBot="1">
      <c r="B1623" s="17">
        <v>2003.05</v>
      </c>
      <c r="C1623" s="17">
        <v>935.96</v>
      </c>
      <c r="D1623" s="17">
        <f>D1621/3+D1624*2/3</f>
        <v>16.186666666666667</v>
      </c>
      <c r="E1623" s="18">
        <f>(E1621+2*E1624)/3</f>
        <v>33.13999999999999</v>
      </c>
      <c r="F1623" s="17">
        <v>183.5</v>
      </c>
      <c r="G1623" s="17">
        <v>1214.2614577656677</v>
      </c>
      <c r="H1623" s="17">
        <v>20.999663941871027</v>
      </c>
      <c r="I1623" s="17">
        <v>42.99395776566757</v>
      </c>
      <c r="J1623" s="17">
        <v>23.586780508261313</v>
      </c>
    </row>
    <row r="1624" spans="2:10" ht="12.75" thickBot="1">
      <c r="B1624" s="17">
        <v>2003.06</v>
      </c>
      <c r="C1624" s="17">
        <v>988</v>
      </c>
      <c r="D1624" s="17">
        <v>16.17</v>
      </c>
      <c r="E1624" s="17">
        <v>34.55</v>
      </c>
      <c r="F1624" s="17">
        <v>183.7</v>
      </c>
      <c r="G1624" s="17">
        <v>1280.3796951551444</v>
      </c>
      <c r="H1624" s="17">
        <v>20.955202095808385</v>
      </c>
      <c r="I1624" s="17">
        <v>44.7744114044638</v>
      </c>
      <c r="J1624" s="17">
        <v>24.82770499100538</v>
      </c>
    </row>
    <row r="1625" spans="2:10" ht="12.75" thickBot="1">
      <c r="B1625" s="17">
        <v>2003.07</v>
      </c>
      <c r="C1625" s="17">
        <v>992.54</v>
      </c>
      <c r="D1625" s="17">
        <f>D1624*2/3+D1627/3</f>
        <v>16.310000000000002</v>
      </c>
      <c r="E1625" s="18">
        <f>(2*E1624+E1627)/3</f>
        <v>35.89333333333333</v>
      </c>
      <c r="F1625" s="17">
        <v>183.9</v>
      </c>
      <c r="G1625" s="17">
        <v>1284.8643488308862</v>
      </c>
      <c r="H1625" s="17">
        <v>21.113645323545406</v>
      </c>
      <c r="I1625" s="17">
        <v>46.46469095522929</v>
      </c>
      <c r="J1625" s="17">
        <v>24.86281386191465</v>
      </c>
    </row>
    <row r="1626" spans="2:10" ht="12.75" thickBot="1">
      <c r="B1626" s="17">
        <v>2003.08</v>
      </c>
      <c r="C1626" s="17">
        <v>989.53</v>
      </c>
      <c r="D1626" s="17">
        <f>D1624/3+D1627*2/3</f>
        <v>16.450000000000003</v>
      </c>
      <c r="E1626" s="18">
        <f>(E1624+2*E1627)/3</f>
        <v>37.236666666666665</v>
      </c>
      <c r="F1626" s="17">
        <v>184.6</v>
      </c>
      <c r="G1626" s="17">
        <v>1276.1104313380283</v>
      </c>
      <c r="H1626" s="17">
        <v>21.214128521126764</v>
      </c>
      <c r="I1626" s="17">
        <v>48.02087734741784</v>
      </c>
      <c r="J1626" s="17">
        <v>24.63778711930656</v>
      </c>
    </row>
    <row r="1627" spans="2:10" ht="12.75" thickBot="1">
      <c r="B1627" s="17">
        <v>2003.09</v>
      </c>
      <c r="C1627" s="17">
        <v>1019.44</v>
      </c>
      <c r="D1627" s="17">
        <v>16.59</v>
      </c>
      <c r="E1627" s="17">
        <v>38.58</v>
      </c>
      <c r="F1627" s="17">
        <v>185.2</v>
      </c>
      <c r="G1627" s="17">
        <v>1310.4235151187906</v>
      </c>
      <c r="H1627" s="17">
        <v>21.32536109611231</v>
      </c>
      <c r="I1627" s="17">
        <v>49.592069384449246</v>
      </c>
      <c r="J1627" s="17">
        <v>25.239124555683787</v>
      </c>
    </row>
    <row r="1628" spans="2:10" ht="12.75" thickBot="1">
      <c r="B1628" s="17">
        <v>2003.1</v>
      </c>
      <c r="C1628" s="17">
        <v>1038.73</v>
      </c>
      <c r="D1628" s="17">
        <f>D1627*2/3+D1630/3</f>
        <v>16.85666666666667</v>
      </c>
      <c r="E1628" s="18">
        <f>(2*E1627+E1630)/3</f>
        <v>41.96666666666667</v>
      </c>
      <c r="F1628" s="17">
        <v>185</v>
      </c>
      <c r="G1628" s="17">
        <v>1336.6630304054056</v>
      </c>
      <c r="H1628" s="17">
        <v>21.691568693693696</v>
      </c>
      <c r="I1628" s="17">
        <v>54.00372747747748</v>
      </c>
      <c r="J1628" s="17">
        <v>25.678126489867115</v>
      </c>
    </row>
    <row r="1629" spans="2:10" ht="12.75" thickBot="1">
      <c r="B1629" s="17">
        <v>2003.11</v>
      </c>
      <c r="C1629" s="17">
        <v>1049.9</v>
      </c>
      <c r="D1629" s="17">
        <f>D1627/3+D1630*2/3</f>
        <v>17.123333333333335</v>
      </c>
      <c r="E1629" s="18">
        <f>(E1627+2*E1630)/3</f>
        <v>45.35333333333333</v>
      </c>
      <c r="F1629" s="17">
        <v>184.5</v>
      </c>
      <c r="G1629" s="17">
        <v>1354.6982046070464</v>
      </c>
      <c r="H1629" s="17">
        <v>22.094436540198735</v>
      </c>
      <c r="I1629" s="17">
        <v>58.51993450767841</v>
      </c>
      <c r="J1629" s="17">
        <v>25.94213586078001</v>
      </c>
    </row>
    <row r="1630" spans="2:10" ht="12.75" thickBot="1">
      <c r="B1630" s="17">
        <v>2003.12</v>
      </c>
      <c r="C1630" s="17">
        <v>1080.64</v>
      </c>
      <c r="D1630" s="17">
        <v>17.39</v>
      </c>
      <c r="E1630" s="17">
        <v>48.74</v>
      </c>
      <c r="F1630" s="17">
        <v>184.3</v>
      </c>
      <c r="G1630" s="17">
        <v>1395.8755290287575</v>
      </c>
      <c r="H1630" s="17">
        <v>22.46286964188823</v>
      </c>
      <c r="I1630" s="17">
        <v>62.958037167661416</v>
      </c>
      <c r="J1630" s="17">
        <v>26.630402413307294</v>
      </c>
    </row>
    <row r="1631" spans="2:10" ht="12.75" thickBot="1">
      <c r="B1631" s="17">
        <v>2004.01</v>
      </c>
      <c r="C1631" s="17">
        <v>1132.52</v>
      </c>
      <c r="D1631" s="17">
        <f>D1630*2/3+D1633/3</f>
        <v>17.6</v>
      </c>
      <c r="E1631" s="18">
        <f>(2*E1630+E1633)/3</f>
        <v>49.826666666666675</v>
      </c>
      <c r="F1631" s="17">
        <v>185.2</v>
      </c>
      <c r="G1631" s="17">
        <v>1455.780467062635</v>
      </c>
      <c r="H1631" s="17">
        <v>22.623650107991367</v>
      </c>
      <c r="I1631" s="17">
        <v>64.04892458603314</v>
      </c>
      <c r="J1631" s="17">
        <v>27.65353891486184</v>
      </c>
    </row>
    <row r="1632" spans="2:10" ht="12.75" thickBot="1">
      <c r="B1632" s="17">
        <v>2004.02</v>
      </c>
      <c r="C1632" s="17">
        <v>1143.36</v>
      </c>
      <c r="D1632" s="17">
        <f>D1630/3+D1633*2/3</f>
        <v>17.810000000000002</v>
      </c>
      <c r="E1632" s="18">
        <f>(E1630+2*E1633)/3</f>
        <v>50.913333333333334</v>
      </c>
      <c r="F1632" s="17">
        <v>186.2</v>
      </c>
      <c r="G1632" s="17">
        <v>1461.8213748657356</v>
      </c>
      <c r="H1632" s="17">
        <v>22.770639769065525</v>
      </c>
      <c r="I1632" s="17">
        <v>65.09428258145364</v>
      </c>
      <c r="J1632" s="17">
        <v>27.6458840251671</v>
      </c>
    </row>
    <row r="1633" spans="2:10" ht="12.75" thickBot="1">
      <c r="B1633" s="17">
        <v>2004.03</v>
      </c>
      <c r="C1633" s="17">
        <v>1123.98</v>
      </c>
      <c r="D1633" s="17">
        <v>18.02</v>
      </c>
      <c r="E1633" s="17">
        <v>52</v>
      </c>
      <c r="F1633" s="17">
        <v>187.4</v>
      </c>
      <c r="G1633" s="17">
        <v>1427.841455442903</v>
      </c>
      <c r="H1633" s="17">
        <v>22.89160218783351</v>
      </c>
      <c r="I1633" s="17">
        <v>66.05789754535752</v>
      </c>
      <c r="J1633" s="17">
        <v>26.881711763275003</v>
      </c>
    </row>
    <row r="1634" spans="2:10" ht="12.75" thickBot="1">
      <c r="B1634" s="17">
        <v>2004.04</v>
      </c>
      <c r="C1634" s="17">
        <v>1133.36</v>
      </c>
      <c r="D1634" s="17">
        <f>D1633*2/3+D1636/3</f>
        <v>18.213333333333335</v>
      </c>
      <c r="E1634" s="18">
        <f>(2*E1633+E1636)/3</f>
        <v>53.38333333333333</v>
      </c>
      <c r="F1634" s="17">
        <v>188</v>
      </c>
      <c r="G1634" s="17">
        <v>1435.162313829787</v>
      </c>
      <c r="H1634" s="17">
        <v>23.063359929078015</v>
      </c>
      <c r="I1634" s="17">
        <v>67.59877548758865</v>
      </c>
      <c r="J1634" s="17">
        <v>26.89577845315542</v>
      </c>
    </row>
    <row r="1635" spans="2:10" ht="12.75" thickBot="1">
      <c r="B1635" s="17">
        <v>2004.05</v>
      </c>
      <c r="C1635" s="17">
        <v>1102.78</v>
      </c>
      <c r="D1635" s="17">
        <f>D1633/3+D1636*2/3</f>
        <v>18.406666666666666</v>
      </c>
      <c r="E1635" s="18">
        <f>(E1633+2*E1636)/3</f>
        <v>54.76666666666667</v>
      </c>
      <c r="F1635" s="17">
        <v>189.1</v>
      </c>
      <c r="G1635" s="17">
        <v>1388.3160430988894</v>
      </c>
      <c r="H1635" s="17">
        <v>23.172591662259826</v>
      </c>
      <c r="I1635" s="17">
        <v>68.94706284153007</v>
      </c>
      <c r="J1635" s="17">
        <v>25.898214487258628</v>
      </c>
    </row>
    <row r="1636" spans="2:10" ht="12.75" thickBot="1">
      <c r="B1636" s="17">
        <v>2004.06</v>
      </c>
      <c r="C1636" s="17">
        <v>1132.76</v>
      </c>
      <c r="D1636" s="17">
        <v>18.6</v>
      </c>
      <c r="E1636" s="17">
        <v>56.15</v>
      </c>
      <c r="F1636" s="17">
        <v>189.7</v>
      </c>
      <c r="G1636" s="17">
        <v>1421.5481154454403</v>
      </c>
      <c r="H1636" s="17">
        <v>23.34192145492884</v>
      </c>
      <c r="I1636" s="17">
        <v>70.46499406958355</v>
      </c>
      <c r="J1636" s="17">
        <v>26.39661852706891</v>
      </c>
    </row>
    <row r="1637" spans="2:10" ht="12.75" thickBot="1">
      <c r="B1637" s="17">
        <v>2004.07</v>
      </c>
      <c r="C1637" s="17">
        <v>1105.85</v>
      </c>
      <c r="D1637" s="17">
        <f>D1636*2/3+D1639/3</f>
        <v>18.78666666666667</v>
      </c>
      <c r="E1637" s="18">
        <f>(2*E1636+E1639)/3</f>
        <v>56.69</v>
      </c>
      <c r="F1637" s="17">
        <v>189.4</v>
      </c>
      <c r="G1637" s="17">
        <v>1389.975795274551</v>
      </c>
      <c r="H1637" s="17">
        <v>23.613520767335448</v>
      </c>
      <c r="I1637" s="17">
        <v>71.25534912882787</v>
      </c>
      <c r="J1637" s="17">
        <v>25.691367436293696</v>
      </c>
    </row>
    <row r="1638" spans="2:10" ht="12.75" thickBot="1">
      <c r="B1638" s="17">
        <v>2004.08</v>
      </c>
      <c r="C1638" s="17">
        <v>1088.94</v>
      </c>
      <c r="D1638" s="17">
        <f>D1636/3+D1639*2/3</f>
        <v>18.973333333333333</v>
      </c>
      <c r="E1638" s="18">
        <f>(E1636+2*E1639)/3</f>
        <v>57.23</v>
      </c>
      <c r="F1638" s="17">
        <v>189.5</v>
      </c>
      <c r="G1638" s="17">
        <v>1367.998832453826</v>
      </c>
      <c r="H1638" s="17">
        <v>23.83556288478452</v>
      </c>
      <c r="I1638" s="17">
        <v>71.89613126649076</v>
      </c>
      <c r="J1638" s="17">
        <v>25.170052926393012</v>
      </c>
    </row>
    <row r="1639" spans="2:10" ht="12.75" thickBot="1">
      <c r="B1639" s="17">
        <v>2004.09</v>
      </c>
      <c r="C1639" s="17">
        <v>1117.66</v>
      </c>
      <c r="D1639" s="17">
        <v>19.16</v>
      </c>
      <c r="E1639" s="17">
        <v>57.77</v>
      </c>
      <c r="F1639" s="17">
        <v>189.9</v>
      </c>
      <c r="G1639" s="17">
        <v>1401.121294102159</v>
      </c>
      <c r="H1639" s="17">
        <v>24.019365455502896</v>
      </c>
      <c r="I1639" s="17">
        <v>72.4216462611901</v>
      </c>
      <c r="J1639" s="17">
        <v>25.66393111299937</v>
      </c>
    </row>
    <row r="1640" spans="2:10" ht="12.75" thickBot="1">
      <c r="B1640" s="17">
        <v>2004.1</v>
      </c>
      <c r="C1640" s="17">
        <v>1117.21</v>
      </c>
      <c r="D1640" s="17">
        <f>D1639*2/3+D1642/3</f>
        <v>19.253333333333334</v>
      </c>
      <c r="E1640" s="18">
        <f>(2*E1639+E1642)/3</f>
        <v>58.03</v>
      </c>
      <c r="F1640" s="17">
        <v>190.9</v>
      </c>
      <c r="G1640" s="17">
        <v>1393.2205637768466</v>
      </c>
      <c r="H1640" s="17">
        <v>24.009935393748908</v>
      </c>
      <c r="I1640" s="17">
        <v>72.36651060764798</v>
      </c>
      <c r="J1640" s="17">
        <v>25.407244212041885</v>
      </c>
    </row>
    <row r="1641" spans="2:10" ht="12.75" thickBot="1">
      <c r="B1641" s="17">
        <v>2004.11</v>
      </c>
      <c r="C1641" s="17">
        <v>1168.94</v>
      </c>
      <c r="D1641" s="17">
        <f>D1639/3+D1642*2/3</f>
        <v>19.346666666666668</v>
      </c>
      <c r="E1641" s="18">
        <f>(E1639+2*E1642)/3</f>
        <v>58.29</v>
      </c>
      <c r="F1641" s="17">
        <v>191</v>
      </c>
      <c r="G1641" s="17">
        <v>1456.9674280104712</v>
      </c>
      <c r="H1641" s="17">
        <v>24.113695462478187</v>
      </c>
      <c r="I1641" s="17">
        <v>72.6526865183246</v>
      </c>
      <c r="J1641" s="17">
        <v>26.46073529841055</v>
      </c>
    </row>
    <row r="1642" spans="2:10" ht="12.75" thickBot="1">
      <c r="B1642" s="17">
        <v>2004.12</v>
      </c>
      <c r="C1642" s="17">
        <v>1199.21</v>
      </c>
      <c r="D1642" s="17">
        <v>19.44</v>
      </c>
      <c r="E1642" s="17">
        <v>58.55</v>
      </c>
      <c r="F1642" s="17">
        <v>190.3</v>
      </c>
      <c r="G1642" s="17">
        <v>1500.1940652916448</v>
      </c>
      <c r="H1642" s="17">
        <v>24.319153967419865</v>
      </c>
      <c r="I1642" s="17">
        <v>73.24518851812925</v>
      </c>
      <c r="J1642" s="17">
        <v>27.14013390178593</v>
      </c>
    </row>
    <row r="1643" spans="2:10" ht="12.75" thickBot="1">
      <c r="B1643" s="17">
        <v>2005.01</v>
      </c>
      <c r="C1643" s="17">
        <v>1181.41</v>
      </c>
      <c r="D1643" s="17">
        <f>D1642*2/3+D1645/3</f>
        <v>19.703333333333333</v>
      </c>
      <c r="E1643" s="18">
        <f>(2*E1642+E1645)/3</f>
        <v>59.13999999999999</v>
      </c>
      <c r="F1643" s="17">
        <v>190.7</v>
      </c>
      <c r="G1643" s="17">
        <v>1474.8265239905613</v>
      </c>
      <c r="H1643" s="17">
        <v>24.59687882363223</v>
      </c>
      <c r="I1643" s="17">
        <v>73.82808730991086</v>
      </c>
      <c r="J1643" s="17">
        <v>26.582688832734938</v>
      </c>
    </row>
    <row r="1644" spans="2:10" ht="12.75" thickBot="1">
      <c r="B1644" s="17">
        <v>2005.02</v>
      </c>
      <c r="C1644" s="17">
        <v>1199.63</v>
      </c>
      <c r="D1644" s="17">
        <f>D1642/3+D1645*2/3</f>
        <v>19.96666666666667</v>
      </c>
      <c r="E1644" s="18">
        <f>(E1642+2*E1645)/3</f>
        <v>59.73</v>
      </c>
      <c r="F1644" s="17">
        <v>191.8</v>
      </c>
      <c r="G1644" s="17">
        <v>1488.9828825599584</v>
      </c>
      <c r="H1644" s="17">
        <v>24.782662061174836</v>
      </c>
      <c r="I1644" s="17">
        <v>74.13698188216891</v>
      </c>
      <c r="J1644" s="17">
        <v>26.740124376045905</v>
      </c>
    </row>
    <row r="1645" spans="2:10" ht="12.75" thickBot="1">
      <c r="B1645" s="17">
        <v>2005.03</v>
      </c>
      <c r="C1645" s="17">
        <v>1194.9</v>
      </c>
      <c r="D1645" s="17">
        <v>20.23</v>
      </c>
      <c r="E1645" s="17">
        <v>60.32</v>
      </c>
      <c r="F1645" s="17">
        <v>193.3</v>
      </c>
      <c r="G1645" s="17">
        <v>1471.6031104500778</v>
      </c>
      <c r="H1645" s="17">
        <v>24.91466308846353</v>
      </c>
      <c r="I1645" s="17">
        <v>74.28830832902224</v>
      </c>
      <c r="J1645" s="17">
        <v>26.334166824431385</v>
      </c>
    </row>
    <row r="1646" spans="2:10" ht="12.75" thickBot="1">
      <c r="B1646" s="17">
        <v>2005.04</v>
      </c>
      <c r="C1646" s="17">
        <v>1164.43</v>
      </c>
      <c r="D1646" s="17">
        <f>D1645*2/3+D1648/3</f>
        <v>20.46333333333333</v>
      </c>
      <c r="E1646" s="18">
        <f>(2*E1645+E1648)/3</f>
        <v>61.333333333333336</v>
      </c>
      <c r="F1646" s="17">
        <v>194.6</v>
      </c>
      <c r="G1646" s="17">
        <v>1424.4970034686537</v>
      </c>
      <c r="H1646" s="17">
        <v>25.03367056354916</v>
      </c>
      <c r="I1646" s="17">
        <v>75.03168893456665</v>
      </c>
      <c r="J1646" s="17">
        <v>25.403674407249163</v>
      </c>
    </row>
    <row r="1647" spans="2:10" ht="12.75" thickBot="1">
      <c r="B1647" s="17">
        <v>2005.05</v>
      </c>
      <c r="C1647" s="17">
        <v>1178.28</v>
      </c>
      <c r="D1647" s="17">
        <f>D1645/3+D1648*2/3</f>
        <v>20.696666666666665</v>
      </c>
      <c r="E1647" s="18">
        <f>(E1645+2*E1648)/3</f>
        <v>62.346666666666664</v>
      </c>
      <c r="F1647" s="17">
        <v>194.4</v>
      </c>
      <c r="G1647" s="17">
        <v>1442.9232638888886</v>
      </c>
      <c r="H1647" s="17">
        <v>25.34516568072702</v>
      </c>
      <c r="I1647" s="17">
        <v>76.34981138545952</v>
      </c>
      <c r="J1647" s="17">
        <v>25.644485520442036</v>
      </c>
    </row>
    <row r="1648" spans="2:10" ht="12.75" thickBot="1">
      <c r="B1648" s="17">
        <v>2005.06</v>
      </c>
      <c r="C1648" s="17">
        <v>1202.25</v>
      </c>
      <c r="D1648" s="17">
        <v>20.93</v>
      </c>
      <c r="E1648" s="17">
        <v>63.36</v>
      </c>
      <c r="F1648" s="17">
        <v>194.5</v>
      </c>
      <c r="G1648" s="17">
        <v>1471.5200032133675</v>
      </c>
      <c r="H1648" s="17">
        <v>25.617728149100255</v>
      </c>
      <c r="I1648" s="17">
        <v>77.55084832904885</v>
      </c>
      <c r="J1648" s="17">
        <v>26.06210561891522</v>
      </c>
    </row>
    <row r="1649" spans="2:10" ht="12.75" thickBot="1">
      <c r="B1649" s="17">
        <v>2005.07</v>
      </c>
      <c r="C1649" s="17">
        <v>1222.24</v>
      </c>
      <c r="D1649" s="17">
        <f>D1648*2/3+D1651/3</f>
        <v>21.113333333333333</v>
      </c>
      <c r="E1649" s="18">
        <f>(2*E1648+E1651)/3</f>
        <v>64.42999999999999</v>
      </c>
      <c r="F1649" s="17">
        <v>195.4</v>
      </c>
      <c r="G1649" s="17">
        <v>1489.0967758444217</v>
      </c>
      <c r="H1649" s="17">
        <v>25.723095786421013</v>
      </c>
      <c r="I1649" s="17">
        <v>78.49727162231319</v>
      </c>
      <c r="J1649" s="17">
        <v>26.281077867861075</v>
      </c>
    </row>
    <row r="1650" spans="2:10" ht="12.75" thickBot="1">
      <c r="B1650" s="17">
        <v>2005.08</v>
      </c>
      <c r="C1650" s="17">
        <v>1224.27</v>
      </c>
      <c r="D1650" s="17">
        <f>D1648/3+D1651*2/3</f>
        <v>21.296666666666667</v>
      </c>
      <c r="E1650" s="18">
        <f>(E1648+2*E1651)/3</f>
        <v>65.5</v>
      </c>
      <c r="F1650" s="17">
        <v>196.4</v>
      </c>
      <c r="G1650" s="17">
        <v>1483.975442337067</v>
      </c>
      <c r="H1650" s="17">
        <v>25.81434678377461</v>
      </c>
      <c r="I1650" s="17">
        <v>79.39457102851324</v>
      </c>
      <c r="J1650" s="17">
        <v>26.09719360050154</v>
      </c>
    </row>
    <row r="1651" spans="2:10" ht="12.75" thickBot="1">
      <c r="B1651" s="17">
        <v>2005.09</v>
      </c>
      <c r="C1651" s="17">
        <v>1225.92</v>
      </c>
      <c r="D1651" s="17">
        <v>21.48</v>
      </c>
      <c r="E1651" s="17">
        <v>66.57</v>
      </c>
      <c r="F1651" s="17">
        <v>198.8</v>
      </c>
      <c r="G1651" s="17">
        <v>1468.036116700201</v>
      </c>
      <c r="H1651" s="17">
        <v>25.72224597585513</v>
      </c>
      <c r="I1651" s="17">
        <v>79.71740757042252</v>
      </c>
      <c r="J1651" s="17">
        <v>25.7226087077172</v>
      </c>
    </row>
    <row r="1652" spans="2:10" ht="12.75" thickBot="1">
      <c r="B1652" s="17">
        <v>2005.1</v>
      </c>
      <c r="C1652" s="17">
        <v>1191.96</v>
      </c>
      <c r="D1652" s="17">
        <f>D1651*2/3+D1654/3</f>
        <v>21.726666666666667</v>
      </c>
      <c r="E1652" s="18">
        <f>(2*E1651+E1654)/3</f>
        <v>67.69</v>
      </c>
      <c r="F1652" s="17">
        <v>199.2</v>
      </c>
      <c r="G1652" s="17">
        <v>1424.5028990963858</v>
      </c>
      <c r="H1652" s="17">
        <v>25.965384454484607</v>
      </c>
      <c r="I1652" s="17">
        <v>80.89583647088354</v>
      </c>
      <c r="J1652" s="17">
        <v>24.868866812956465</v>
      </c>
    </row>
    <row r="1653" spans="2:10" ht="12.75" thickBot="1">
      <c r="B1653" s="17">
        <v>2005.11</v>
      </c>
      <c r="C1653" s="17">
        <v>1237.37</v>
      </c>
      <c r="D1653" s="17">
        <f>D1651/3+D1654*2/3</f>
        <v>21.973333333333333</v>
      </c>
      <c r="E1653" s="18">
        <f>(E1651+2*E1654)/3</f>
        <v>68.81</v>
      </c>
      <c r="F1653" s="17">
        <v>197.6</v>
      </c>
      <c r="G1653" s="17">
        <v>1490.7459292763156</v>
      </c>
      <c r="H1653" s="17">
        <v>26.47280701754386</v>
      </c>
      <c r="I1653" s="17">
        <v>82.90020559210527</v>
      </c>
      <c r="J1653" s="17">
        <v>25.92336819686501</v>
      </c>
    </row>
    <row r="1654" spans="2:10" ht="12.75" thickBot="1">
      <c r="B1654" s="17">
        <v>2005.12</v>
      </c>
      <c r="C1654" s="17">
        <v>1262.07</v>
      </c>
      <c r="D1654" s="17">
        <v>22.22</v>
      </c>
      <c r="E1654" s="17">
        <v>69.93</v>
      </c>
      <c r="F1654" s="17">
        <v>196.8</v>
      </c>
      <c r="G1654" s="17">
        <v>1526.6846512957316</v>
      </c>
      <c r="H1654" s="17">
        <v>26.878804623983736</v>
      </c>
      <c r="I1654" s="17">
        <v>84.5920255335366</v>
      </c>
      <c r="J1654" s="17">
        <v>26.434798843415283</v>
      </c>
    </row>
    <row r="1655" spans="2:10" ht="12.75" thickBot="1">
      <c r="B1655" s="17">
        <v>2006.01</v>
      </c>
      <c r="C1655" s="17">
        <v>1278.73</v>
      </c>
      <c r="D1655" s="17">
        <f>D1654*2/3+D1657/3</f>
        <v>22.41</v>
      </c>
      <c r="E1655" s="18">
        <f>(2*E1654+E1657)/3</f>
        <v>70.84333333333335</v>
      </c>
      <c r="F1655" s="17">
        <v>198.3</v>
      </c>
      <c r="G1655" s="17">
        <v>1535.1369673474533</v>
      </c>
      <c r="H1655" s="17">
        <v>26.90358358547655</v>
      </c>
      <c r="I1655" s="17">
        <v>85.0486184652883</v>
      </c>
      <c r="J1655" s="17">
        <v>26.459271319196322</v>
      </c>
    </row>
    <row r="1656" spans="2:10" ht="12.75" thickBot="1">
      <c r="B1656" s="17">
        <v>2006.02</v>
      </c>
      <c r="C1656" s="17">
        <v>1276.65</v>
      </c>
      <c r="D1656" s="17">
        <f>D1654/3+D1657*2/3</f>
        <v>22.6</v>
      </c>
      <c r="E1656" s="18">
        <f>(E1654+2*E1657)/3</f>
        <v>71.75666666666667</v>
      </c>
      <c r="F1656" s="17">
        <v>198.7</v>
      </c>
      <c r="G1656" s="17">
        <v>1529.5545577503776</v>
      </c>
      <c r="H1656" s="17">
        <v>27.077063412179168</v>
      </c>
      <c r="I1656" s="17">
        <v>85.97167316725383</v>
      </c>
      <c r="J1656" s="17">
        <v>26.240014827084146</v>
      </c>
    </row>
    <row r="1657" spans="2:10" ht="12.75" thickBot="1">
      <c r="B1657" s="17">
        <v>2006.03</v>
      </c>
      <c r="C1657" s="17">
        <v>1293.74</v>
      </c>
      <c r="D1657" s="17">
        <v>22.79</v>
      </c>
      <c r="E1657" s="17">
        <v>72.67</v>
      </c>
      <c r="F1657" s="17">
        <v>199.8</v>
      </c>
      <c r="G1657" s="17">
        <v>1541.4963901401402</v>
      </c>
      <c r="H1657" s="17">
        <v>27.15437625125125</v>
      </c>
      <c r="I1657" s="17">
        <v>86.58659597097098</v>
      </c>
      <c r="J1657" s="17">
        <v>26.3180958236409</v>
      </c>
    </row>
    <row r="1658" spans="2:10" ht="12.75" thickBot="1">
      <c r="B1658" s="17">
        <v>2006.04</v>
      </c>
      <c r="C1658" s="17">
        <v>1302.17</v>
      </c>
      <c r="D1658" s="17">
        <f>D1657*2/3+D1660/3</f>
        <v>23.006666666666668</v>
      </c>
      <c r="E1658" s="18">
        <f>(2*E1657+E1660)/3</f>
        <v>73.27666666666666</v>
      </c>
      <c r="F1658" s="17">
        <v>201.5</v>
      </c>
      <c r="G1658" s="17">
        <v>1538.4508467741937</v>
      </c>
      <c r="H1658" s="17">
        <v>27.181263440860217</v>
      </c>
      <c r="I1658" s="17">
        <v>86.57283602150537</v>
      </c>
      <c r="J1658" s="17">
        <v>26.137653112546605</v>
      </c>
    </row>
    <row r="1659" spans="2:10" ht="12.75" thickBot="1">
      <c r="B1659" s="17">
        <v>2006.05</v>
      </c>
      <c r="C1659" s="17">
        <v>1290.01</v>
      </c>
      <c r="D1659" s="17">
        <f>D1657/3+D1660*2/3</f>
        <v>23.223333333333333</v>
      </c>
      <c r="E1659" s="18">
        <f>(E1657+2*E1660)/3</f>
        <v>73.88333333333333</v>
      </c>
      <c r="F1659" s="17">
        <v>202.5</v>
      </c>
      <c r="G1659" s="17">
        <v>1516.5580524691356</v>
      </c>
      <c r="H1659" s="17">
        <v>27.301752057613168</v>
      </c>
      <c r="I1659" s="17">
        <v>86.85852366255143</v>
      </c>
      <c r="J1659" s="17">
        <v>25.641241372204636</v>
      </c>
    </row>
    <row r="1660" spans="2:10" ht="12.75" thickBot="1">
      <c r="B1660" s="17">
        <v>2006.06</v>
      </c>
      <c r="C1660" s="17">
        <v>1253.17</v>
      </c>
      <c r="D1660" s="17">
        <v>23.44</v>
      </c>
      <c r="E1660" s="17">
        <v>74.49</v>
      </c>
      <c r="F1660" s="17">
        <v>202.9</v>
      </c>
      <c r="G1660" s="17">
        <v>1470.3439286594382</v>
      </c>
      <c r="H1660" s="17">
        <v>27.502143913257765</v>
      </c>
      <c r="I1660" s="17">
        <v>87.39909130113355</v>
      </c>
      <c r="J1660" s="17">
        <v>24.740556614648526</v>
      </c>
    </row>
    <row r="1661" spans="2:10" ht="12.75" thickBot="1">
      <c r="B1661" s="17">
        <v>2006.07</v>
      </c>
      <c r="C1661" s="17">
        <v>1260.24</v>
      </c>
      <c r="D1661" s="17">
        <f>D1660*2/3+D1663/3</f>
        <v>23.66</v>
      </c>
      <c r="E1661" s="18">
        <f>(2*E1660+E1663)/3</f>
        <v>75.85</v>
      </c>
      <c r="F1661" s="17">
        <v>203.5</v>
      </c>
      <c r="G1661" s="17">
        <v>1474.2795331695331</v>
      </c>
      <c r="H1661" s="17">
        <v>27.678421375921378</v>
      </c>
      <c r="I1661" s="17">
        <v>88.73238636363635</v>
      </c>
      <c r="J1661" s="17">
        <v>24.687823581116564</v>
      </c>
    </row>
    <row r="1662" spans="2:10" ht="12.75" thickBot="1">
      <c r="B1662" s="17">
        <v>2006.08</v>
      </c>
      <c r="C1662" s="17">
        <v>1287.15</v>
      </c>
      <c r="D1662" s="17">
        <f>D1660/3+D1663*2/3</f>
        <v>23.88</v>
      </c>
      <c r="E1662" s="18">
        <f>(E1660+2*E1663)/3</f>
        <v>77.21</v>
      </c>
      <c r="F1662" s="17">
        <v>203.9</v>
      </c>
      <c r="G1662" s="17">
        <v>1502.8060170426681</v>
      </c>
      <c r="H1662" s="17">
        <v>27.88098332515939</v>
      </c>
      <c r="I1662" s="17">
        <v>90.14617766061794</v>
      </c>
      <c r="J1662" s="17">
        <v>25.04234617944698</v>
      </c>
    </row>
    <row r="1663" spans="2:10" ht="12.75" thickBot="1">
      <c r="B1663" s="17">
        <v>2006.09</v>
      </c>
      <c r="C1663" s="17">
        <v>1317.74</v>
      </c>
      <c r="D1663" s="17">
        <v>24.1</v>
      </c>
      <c r="E1663" s="17">
        <v>78.57</v>
      </c>
      <c r="F1663" s="17">
        <v>202.9</v>
      </c>
      <c r="G1663" s="17">
        <v>1546.1038873829473</v>
      </c>
      <c r="H1663" s="17">
        <v>28.27652168555939</v>
      </c>
      <c r="I1663" s="17">
        <v>92.1861538935436</v>
      </c>
      <c r="J1663" s="17">
        <v>25.63494131966621</v>
      </c>
    </row>
    <row r="1664" spans="2:10" ht="12.75" thickBot="1">
      <c r="B1664" s="17">
        <v>2006.1</v>
      </c>
      <c r="C1664" s="17">
        <v>1363.38</v>
      </c>
      <c r="D1664" s="17">
        <f>D1663*2/3+D1666/3</f>
        <v>24.36</v>
      </c>
      <c r="E1664" s="17">
        <f>E1663*2/3+E1666/3</f>
        <v>79.55</v>
      </c>
      <c r="F1664" s="17">
        <v>201.8</v>
      </c>
      <c r="G1664" s="17">
        <v>1608.3729001486622</v>
      </c>
      <c r="H1664" s="17">
        <v>28.737376114965308</v>
      </c>
      <c r="I1664" s="17">
        <v>93.84475656590683</v>
      </c>
      <c r="J1664" s="17">
        <v>26.528553593418383</v>
      </c>
    </row>
    <row r="1665" spans="2:10" ht="12.75" thickBot="1">
      <c r="B1665" s="17">
        <v>2006.11</v>
      </c>
      <c r="C1665" s="17">
        <v>1388.64</v>
      </c>
      <c r="D1665" s="17">
        <f>D1663/3+D1666*2/3</f>
        <v>24.619999999999997</v>
      </c>
      <c r="E1665" s="17">
        <f>E1663/3+E1666*2/3</f>
        <v>80.53</v>
      </c>
      <c r="F1665" s="17">
        <v>201.5</v>
      </c>
      <c r="G1665" s="17">
        <v>1640.6109677419356</v>
      </c>
      <c r="H1665" s="17">
        <v>29.087338709677415</v>
      </c>
      <c r="I1665" s="17">
        <v>95.14229838709679</v>
      </c>
      <c r="J1665" s="17">
        <v>26.918444632127002</v>
      </c>
    </row>
    <row r="1666" spans="2:10" ht="12.75" thickBot="1">
      <c r="B1666" s="17">
        <v>2006.12</v>
      </c>
      <c r="C1666" s="17">
        <v>1416.42</v>
      </c>
      <c r="D1666" s="17">
        <v>24.88</v>
      </c>
      <c r="E1666" s="17">
        <v>81.51</v>
      </c>
      <c r="F1666" s="17">
        <v>201.8</v>
      </c>
      <c r="G1666" s="17">
        <v>1670.943935827552</v>
      </c>
      <c r="H1666" s="17">
        <v>29.350817641228936</v>
      </c>
      <c r="I1666" s="17">
        <v>96.15695924182359</v>
      </c>
      <c r="J1666" s="17">
        <v>27.273038665476978</v>
      </c>
    </row>
    <row r="1667" spans="2:10" ht="12.75" thickBot="1">
      <c r="B1667" s="17">
        <v>2007.01</v>
      </c>
      <c r="C1667" s="17">
        <v>1424.16</v>
      </c>
      <c r="D1667" s="17">
        <f>D1666*2/3+D1669/3</f>
        <v>25.083333333333332</v>
      </c>
      <c r="E1667" s="17">
        <f>E1666*2/3+E1669/3</f>
        <v>82.05666666666667</v>
      </c>
      <c r="F1667" s="19">
        <v>202.416</v>
      </c>
      <c r="G1667" s="17">
        <v>1674.961910125682</v>
      </c>
      <c r="H1667" s="17">
        <v>29.500637507245802</v>
      </c>
      <c r="I1667" s="17">
        <v>96.50726824131164</v>
      </c>
      <c r="J1667" s="17">
        <v>27.197961638351487</v>
      </c>
    </row>
    <row r="1668" spans="2:10" ht="12.75" thickBot="1">
      <c r="B1668" s="17">
        <v>2007.02</v>
      </c>
      <c r="C1668" s="17">
        <v>1444.8</v>
      </c>
      <c r="D1668" s="17">
        <f>D1666/3+D1669*2/3</f>
        <v>25.286666666666665</v>
      </c>
      <c r="E1668" s="17">
        <f>E1666/3+E1669*2/3</f>
        <v>82.60333333333334</v>
      </c>
      <c r="F1668" s="19">
        <v>203.499</v>
      </c>
      <c r="G1668" s="17">
        <v>1690.1935636047353</v>
      </c>
      <c r="H1668" s="17">
        <v>29.581506952532116</v>
      </c>
      <c r="I1668" s="17">
        <v>96.63318267739236</v>
      </c>
      <c r="J1668" s="17">
        <v>27.305617434334724</v>
      </c>
    </row>
    <row r="1669" spans="2:10" ht="12.75" thickBot="1">
      <c r="B1669" s="17">
        <v>2007.03</v>
      </c>
      <c r="C1669" s="17">
        <v>1406.95</v>
      </c>
      <c r="D1669" s="17">
        <v>25.49</v>
      </c>
      <c r="E1669" s="17">
        <v>83.15</v>
      </c>
      <c r="F1669" s="19">
        <v>205.352</v>
      </c>
      <c r="G1669" s="17">
        <v>1631.06292792376</v>
      </c>
      <c r="H1669" s="17">
        <v>29.55029960750321</v>
      </c>
      <c r="I1669" s="17">
        <v>96.39495536931709</v>
      </c>
      <c r="J1669" s="17">
        <v>26.218468331767603</v>
      </c>
    </row>
    <row r="1670" spans="2:10" ht="12.75" thickBot="1">
      <c r="B1670" s="17">
        <v>2007.04</v>
      </c>
      <c r="C1670" s="17">
        <v>1463.64</v>
      </c>
      <c r="D1670" s="17">
        <f>D1669*2/3+D1672/3</f>
        <v>25.71666666666667</v>
      </c>
      <c r="E1670" s="17">
        <f>E1669*2/3+E1672/3</f>
        <v>83.74000000000001</v>
      </c>
      <c r="F1670" s="19">
        <v>206.686</v>
      </c>
      <c r="G1670" s="17">
        <v>1685.8316359114795</v>
      </c>
      <c r="H1670" s="17">
        <v>29.62065141486764</v>
      </c>
      <c r="I1670" s="17">
        <v>96.45236614961827</v>
      </c>
      <c r="J1670" s="17">
        <v>26.966916024922856</v>
      </c>
    </row>
    <row r="1671" spans="2:10" ht="12.75" thickBot="1">
      <c r="B1671" s="17">
        <v>2007.05</v>
      </c>
      <c r="C1671" s="17">
        <v>1511.14</v>
      </c>
      <c r="D1671" s="17">
        <f>D1669/3+D1672*2/3</f>
        <v>25.943333333333335</v>
      </c>
      <c r="E1671" s="17">
        <f>E1669/3+E1672*2/3</f>
        <v>84.33000000000001</v>
      </c>
      <c r="F1671" s="19">
        <v>207.949</v>
      </c>
      <c r="G1671" s="17">
        <v>1729.9711287382966</v>
      </c>
      <c r="H1671" s="17">
        <v>29.70023799906067</v>
      </c>
      <c r="I1671" s="17">
        <v>96.54199166622585</v>
      </c>
      <c r="J1671" s="17">
        <v>27.538986026330637</v>
      </c>
    </row>
    <row r="1672" spans="2:10" ht="12.75" thickBot="1">
      <c r="B1672" s="17">
        <v>2007.06</v>
      </c>
      <c r="C1672" s="17">
        <v>1514.19</v>
      </c>
      <c r="D1672" s="17">
        <v>26.17</v>
      </c>
      <c r="E1672" s="17">
        <v>84.92</v>
      </c>
      <c r="F1672" s="19">
        <v>208.352</v>
      </c>
      <c r="G1672" s="17">
        <v>1730.1098951533943</v>
      </c>
      <c r="H1672" s="17">
        <v>29.901779800529876</v>
      </c>
      <c r="I1672" s="17">
        <v>97.02939016664108</v>
      </c>
      <c r="J1672" s="17">
        <v>27.408848700990998</v>
      </c>
    </row>
    <row r="1673" spans="2:10" ht="12.75" thickBot="1">
      <c r="B1673" s="17">
        <v>2007.07</v>
      </c>
      <c r="C1673" s="20">
        <v>1520.71</v>
      </c>
      <c r="D1673" s="17">
        <f>D1672*2/3+D1675/3</f>
        <v>26.436666666666667</v>
      </c>
      <c r="E1673" s="17">
        <f>E1672*2/3+E1675/3</f>
        <v>82.81333333333333</v>
      </c>
      <c r="F1673" s="19">
        <v>208.299</v>
      </c>
      <c r="G1673" s="17">
        <v>1738.0017396867006</v>
      </c>
      <c r="H1673" s="17">
        <v>30.214158293286733</v>
      </c>
      <c r="I1673" s="17">
        <v>94.64639372568598</v>
      </c>
      <c r="J1673" s="17">
        <v>27.400722446243634</v>
      </c>
    </row>
    <row r="1674" spans="2:10" ht="12.75" thickBot="1">
      <c r="B1674" s="17">
        <v>2007.08</v>
      </c>
      <c r="C1674" s="17">
        <v>1454.62</v>
      </c>
      <c r="D1674" s="17">
        <f>D1672/3+D1675*2/3</f>
        <v>26.703333333333333</v>
      </c>
      <c r="E1674" s="17">
        <f>E1672/3+E1675*2/3</f>
        <v>80.70666666666666</v>
      </c>
      <c r="F1674" s="19">
        <v>207.917</v>
      </c>
      <c r="G1674" s="17">
        <v>1665.522654472698</v>
      </c>
      <c r="H1674" s="17">
        <v>30.57500008016019</v>
      </c>
      <c r="I1674" s="17">
        <v>92.40817649991743</v>
      </c>
      <c r="J1674" s="17">
        <v>26.139712765837203</v>
      </c>
    </row>
    <row r="1675" spans="2:10" ht="12.75" thickBot="1">
      <c r="B1675" s="17">
        <v>2007.09</v>
      </c>
      <c r="C1675" s="17">
        <v>1497.12</v>
      </c>
      <c r="D1675" s="17">
        <v>26.97</v>
      </c>
      <c r="E1675" s="17">
        <v>78.6</v>
      </c>
      <c r="F1675" s="19">
        <v>208.49</v>
      </c>
      <c r="G1675" s="17">
        <v>1709.4734999280538</v>
      </c>
      <c r="H1675" s="17">
        <v>30.79546081346827</v>
      </c>
      <c r="I1675" s="17">
        <v>89.7487289558252</v>
      </c>
      <c r="J1675" s="17">
        <v>26.716690536910153</v>
      </c>
    </row>
    <row r="1676" spans="2:10" ht="12.75" thickBot="1">
      <c r="B1676" s="17">
        <v>2007.1</v>
      </c>
      <c r="C1676" s="17">
        <v>1539.66</v>
      </c>
      <c r="D1676" s="17">
        <f>D1675*2/3+D1678/3</f>
        <v>27.223333333333336</v>
      </c>
      <c r="E1676" s="17">
        <f>E1675*2/3+E1678/3</f>
        <v>74.46000000000001</v>
      </c>
      <c r="F1676" s="17">
        <v>208.936</v>
      </c>
      <c r="G1676" s="17">
        <v>1754.2946584121455</v>
      </c>
      <c r="H1676" s="17">
        <v>31.018373050439692</v>
      </c>
      <c r="I1676" s="17">
        <v>84.84001679940269</v>
      </c>
      <c r="J1676" s="17">
        <v>27.311429808570367</v>
      </c>
    </row>
    <row r="1677" spans="2:10" ht="12.75" thickBot="1">
      <c r="B1677" s="17">
        <v>2007.11</v>
      </c>
      <c r="C1677" s="17">
        <v>1463.39</v>
      </c>
      <c r="D1677" s="17">
        <f>D1675/3+D1678*2/3</f>
        <v>27.476666666666667</v>
      </c>
      <c r="E1677" s="17">
        <f>E1675/3+E1678*2/3</f>
        <v>70.32000000000001</v>
      </c>
      <c r="F1677" s="17">
        <v>210.177</v>
      </c>
      <c r="G1677" s="17">
        <v>1657.5471239717003</v>
      </c>
      <c r="H1677" s="17">
        <v>31.122168259768355</v>
      </c>
      <c r="I1677" s="17">
        <v>79.64979517264021</v>
      </c>
      <c r="J1677" s="17">
        <v>25.720400819964045</v>
      </c>
    </row>
    <row r="1678" spans="2:10" ht="12.75" thickBot="1">
      <c r="B1678" s="17">
        <v>2007.12</v>
      </c>
      <c r="C1678" s="17">
        <v>1479.22</v>
      </c>
      <c r="D1678" s="17">
        <v>27.73</v>
      </c>
      <c r="E1678" s="17">
        <v>66.18</v>
      </c>
      <c r="F1678" s="17">
        <v>210.036</v>
      </c>
      <c r="G1678" s="17">
        <v>1676.6021598678324</v>
      </c>
      <c r="H1678" s="17">
        <v>31.43019827553372</v>
      </c>
      <c r="I1678" s="17">
        <v>75.01083742786952</v>
      </c>
      <c r="J1678" s="17">
        <v>25.946804431226926</v>
      </c>
    </row>
    <row r="1679" spans="2:10" ht="12.75" thickBot="1">
      <c r="B1679" s="17">
        <v>2008.01</v>
      </c>
      <c r="C1679" s="17">
        <v>1378.76</v>
      </c>
      <c r="D1679" s="17">
        <f>D1678*2/3+D1681/3</f>
        <v>27.92</v>
      </c>
      <c r="E1679" s="17">
        <f>E1678*2/3+E1681/3</f>
        <v>64.25</v>
      </c>
      <c r="F1679" s="17">
        <v>211.08</v>
      </c>
      <c r="G1679" s="17">
        <v>1555.0078287852946</v>
      </c>
      <c r="H1679" s="17">
        <v>31.489032594277052</v>
      </c>
      <c r="I1679" s="17">
        <v>72.46312120996778</v>
      </c>
      <c r="J1679" s="17">
        <v>24.014277487238612</v>
      </c>
    </row>
    <row r="1680" spans="2:10" ht="12.75" thickBot="1">
      <c r="B1680" s="17">
        <v>2008.02</v>
      </c>
      <c r="C1680" s="17">
        <v>1354.87</v>
      </c>
      <c r="D1680" s="17">
        <f>D1678/3+D1681*2/3</f>
        <v>28.11</v>
      </c>
      <c r="E1680" s="17">
        <f>E1678/3+E1681*2/3</f>
        <v>62.32</v>
      </c>
      <c r="F1680" s="17">
        <v>211.693</v>
      </c>
      <c r="G1680" s="17">
        <v>1523.6391348556633</v>
      </c>
      <c r="H1680" s="17">
        <v>31.611517031739353</v>
      </c>
      <c r="I1680" s="17">
        <v>70.08287945279248</v>
      </c>
      <c r="J1680" s="17">
        <v>23.487413714232705</v>
      </c>
    </row>
    <row r="1681" spans="2:10" ht="12.75" thickBot="1">
      <c r="B1681" s="17">
        <v>2008.03</v>
      </c>
      <c r="C1681" s="17">
        <v>1316.94</v>
      </c>
      <c r="D1681" s="17">
        <v>28.3</v>
      </c>
      <c r="E1681" s="17">
        <v>60.39</v>
      </c>
      <c r="F1681" s="17">
        <v>213.528</v>
      </c>
      <c r="G1681" s="17">
        <v>1468.257225047769</v>
      </c>
      <c r="H1681" s="17">
        <v>31.55168760068937</v>
      </c>
      <c r="I1681" s="17">
        <v>67.32884855850287</v>
      </c>
      <c r="J1681" s="17">
        <v>22.59926946737601</v>
      </c>
    </row>
    <row r="1682" spans="2:10" ht="12.75" thickBot="1">
      <c r="B1682" s="17">
        <v>2008.04</v>
      </c>
      <c r="C1682" s="17">
        <v>1370.47</v>
      </c>
      <c r="D1682" s="17">
        <f>D1681*2/3+D1684/3</f>
        <v>28.436666666666667</v>
      </c>
      <c r="E1682" s="17">
        <f>E1681*2/3+E1684/3</f>
        <v>57.383333333333326</v>
      </c>
      <c r="F1682" s="17">
        <v>214.823</v>
      </c>
      <c r="G1682" s="17">
        <v>1518.727111971251</v>
      </c>
      <c r="H1682" s="17">
        <v>31.51293836476231</v>
      </c>
      <c r="I1682" s="17">
        <v>63.59104840574177</v>
      </c>
      <c r="J1682" s="17">
        <v>23.34825861237891</v>
      </c>
    </row>
    <row r="1683" spans="2:10" ht="12.75" thickBot="1">
      <c r="B1683" s="17">
        <v>2008.05</v>
      </c>
      <c r="C1683" s="17">
        <v>1403.22</v>
      </c>
      <c r="D1683" s="17">
        <f>D1681/3+D1684*2/3</f>
        <v>28.573333333333334</v>
      </c>
      <c r="E1683" s="17">
        <f>E1681/3+E1684*2/3</f>
        <v>54.376666666666665</v>
      </c>
      <c r="F1683" s="17">
        <v>216.632</v>
      </c>
      <c r="G1683" s="17">
        <v>1542.0347005520885</v>
      </c>
      <c r="H1683" s="17">
        <v>31.399973995839336</v>
      </c>
      <c r="I1683" s="17">
        <v>59.755923447751634</v>
      </c>
      <c r="J1683" s="17">
        <v>23.688542677436274</v>
      </c>
    </row>
    <row r="1684" spans="2:10" ht="12.75" thickBot="1">
      <c r="B1684" s="17">
        <v>2008.06</v>
      </c>
      <c r="C1684" s="17">
        <v>1341.25</v>
      </c>
      <c r="D1684" s="17">
        <v>28.71</v>
      </c>
      <c r="E1684" s="17">
        <v>51.37</v>
      </c>
      <c r="F1684" s="17">
        <v>218.815</v>
      </c>
      <c r="G1684" s="17">
        <v>1459.229614628796</v>
      </c>
      <c r="H1684" s="17">
        <v>31.235401480702876</v>
      </c>
      <c r="I1684" s="17">
        <v>55.88863023558714</v>
      </c>
      <c r="J1684" s="17">
        <v>22.409351777208226</v>
      </c>
    </row>
    <row r="1685" spans="2:10" ht="12.75" thickBot="1">
      <c r="B1685" s="17">
        <v>2008.07</v>
      </c>
      <c r="C1685" s="17">
        <v>1257.33</v>
      </c>
      <c r="D1685" s="17">
        <f>D1684*2/3+D1687/3</f>
        <v>28.756666666666668</v>
      </c>
      <c r="E1685" s="17">
        <f>E1684*2/3+E1687/3</f>
        <v>49.56333333333333</v>
      </c>
      <c r="F1685" s="17">
        <v>219.964</v>
      </c>
      <c r="G1685" s="17">
        <v>1360.7823240393882</v>
      </c>
      <c r="H1685" s="17">
        <v>31.122747169233755</v>
      </c>
      <c r="I1685" s="17">
        <v>53.641373323210466</v>
      </c>
      <c r="J1685" s="17">
        <v>20.90024696742675</v>
      </c>
    </row>
    <row r="1686" spans="2:10" ht="12.75" thickBot="1">
      <c r="B1686" s="17">
        <v>2008.08</v>
      </c>
      <c r="C1686" s="17">
        <v>1281.47</v>
      </c>
      <c r="D1686" s="17">
        <f>D1684/3+D1687*2/3</f>
        <v>28.803333333333335</v>
      </c>
      <c r="E1686" s="17">
        <f>E1684/3+E1687*2/3</f>
        <v>47.75666666666667</v>
      </c>
      <c r="F1686" s="17">
        <v>219.086</v>
      </c>
      <c r="G1686" s="17">
        <v>1392.4666654875255</v>
      </c>
      <c r="H1686" s="17">
        <v>31.298182182643647</v>
      </c>
      <c r="I1686" s="17">
        <v>51.89319015515977</v>
      </c>
      <c r="J1686" s="17">
        <v>21.394490754583934</v>
      </c>
    </row>
    <row r="1687" spans="2:10" ht="12.75" thickBot="1">
      <c r="B1687" s="17">
        <v>2008.09</v>
      </c>
      <c r="C1687" s="17">
        <v>1216.95</v>
      </c>
      <c r="D1687" s="17">
        <v>28.85</v>
      </c>
      <c r="E1687" s="17">
        <f>45.95</f>
        <v>45.95</v>
      </c>
      <c r="F1687" s="17">
        <v>218.783</v>
      </c>
      <c r="G1687" s="17">
        <v>1324.1895365499147</v>
      </c>
      <c r="H1687" s="17">
        <v>31.39230710338555</v>
      </c>
      <c r="I1687" s="17">
        <v>49.99918583710801</v>
      </c>
      <c r="J1687" s="17">
        <v>20.355949782986606</v>
      </c>
    </row>
    <row r="1688" spans="2:10" ht="12.75" thickBot="1">
      <c r="B1688" s="17">
        <v>2008.1</v>
      </c>
      <c r="C1688" s="17">
        <v>968.8</v>
      </c>
      <c r="D1688" s="17">
        <f>D1687*2/3+D1690/3</f>
        <v>28.696666666666665</v>
      </c>
      <c r="E1688" s="17">
        <f>E1687*2/3+E1690/3</f>
        <v>35.593333333333334</v>
      </c>
      <c r="F1688" s="17">
        <v>216.573</v>
      </c>
      <c r="G1688" s="17">
        <v>1064.9293771615112</v>
      </c>
      <c r="H1688" s="17">
        <v>31.54409925675561</v>
      </c>
      <c r="I1688" s="17">
        <v>39.1250890769702</v>
      </c>
      <c r="J1688" s="17">
        <v>16.38189304615675</v>
      </c>
    </row>
    <row r="1689" spans="2:10" ht="12.75" thickBot="1">
      <c r="B1689" s="17">
        <v>2008.11</v>
      </c>
      <c r="C1689" s="17">
        <v>883.04</v>
      </c>
      <c r="D1689" s="17">
        <f>D1687/3+D1690*2/3</f>
        <v>28.543333333333333</v>
      </c>
      <c r="E1689" s="17">
        <f>E1687/3+E1690*2/3</f>
        <v>25.236666666666668</v>
      </c>
      <c r="F1689" s="17">
        <v>212.425</v>
      </c>
      <c r="G1689" s="17">
        <v>989.6137931034482</v>
      </c>
      <c r="H1689" s="17">
        <v>31.988218390804597</v>
      </c>
      <c r="I1689" s="17">
        <v>28.282471264367814</v>
      </c>
      <c r="J1689" s="17">
        <v>15.254561429525632</v>
      </c>
    </row>
    <row r="1690" spans="2:10" ht="12.75" thickBot="1">
      <c r="B1690" s="17">
        <v>2008.12</v>
      </c>
      <c r="C1690" s="17">
        <v>877.56</v>
      </c>
      <c r="D1690" s="17">
        <v>28.39</v>
      </c>
      <c r="E1690" s="17">
        <v>14.88</v>
      </c>
      <c r="F1690" s="17">
        <v>210.228</v>
      </c>
      <c r="G1690" s="17">
        <v>993.7502497288656</v>
      </c>
      <c r="H1690" s="17">
        <v>32.14887824171851</v>
      </c>
      <c r="I1690" s="17">
        <v>16.850134140076488</v>
      </c>
      <c r="J1690" s="17">
        <v>15.370926237099214</v>
      </c>
    </row>
    <row r="1691" spans="2:10" ht="12.75" thickBot="1">
      <c r="B1691" s="17">
        <v>2009.01</v>
      </c>
      <c r="C1691" s="17">
        <v>865.58</v>
      </c>
      <c r="D1691" s="17">
        <f>D1690*2/3+D1693/3</f>
        <v>28.009999999999998</v>
      </c>
      <c r="E1691" s="17">
        <f>E1690*2/3+E1693/3</f>
        <v>12.206666666666667</v>
      </c>
      <c r="F1691" s="17">
        <v>211.143</v>
      </c>
      <c r="G1691" s="17">
        <v>975.9363973705025</v>
      </c>
      <c r="H1691" s="17">
        <v>31.581111497894792</v>
      </c>
      <c r="I1691" s="17">
        <v>13.762945412982356</v>
      </c>
      <c r="J1691" s="17">
        <v>15.169539963203821</v>
      </c>
    </row>
    <row r="1692" spans="2:10" ht="12.75" thickBot="1">
      <c r="B1692" s="17">
        <v>2009.02</v>
      </c>
      <c r="C1692" s="17">
        <v>805.23</v>
      </c>
      <c r="D1692" s="17">
        <f>D1690/3+D1693*2/3</f>
        <v>27.630000000000003</v>
      </c>
      <c r="E1692" s="17">
        <f>E1690/3+E1693*2/3</f>
        <v>9.533333333333333</v>
      </c>
      <c r="F1692" s="17">
        <v>212.193</v>
      </c>
      <c r="G1692" s="17">
        <v>903.3995790388939</v>
      </c>
      <c r="H1692" s="17">
        <v>30.99851020061925</v>
      </c>
      <c r="I1692" s="17">
        <v>10.695589235585842</v>
      </c>
      <c r="J1692" s="17">
        <v>14.117398854854677</v>
      </c>
    </row>
    <row r="1693" spans="2:10" ht="12.75" thickBot="1">
      <c r="B1693" s="17">
        <v>2009.03</v>
      </c>
      <c r="C1693" s="17">
        <v>757.13</v>
      </c>
      <c r="D1693" s="17">
        <v>27.25</v>
      </c>
      <c r="E1693" s="17">
        <v>6.86</v>
      </c>
      <c r="F1693" s="17">
        <v>212.709</v>
      </c>
      <c r="G1693" s="17">
        <v>847.3748671894466</v>
      </c>
      <c r="H1693" s="17">
        <v>30.498019007188223</v>
      </c>
      <c r="I1693" s="17">
        <v>7.677666436305</v>
      </c>
      <c r="J1693" s="17">
        <v>13.31912883636724</v>
      </c>
    </row>
    <row r="1694" spans="2:10" ht="12.75" thickBot="1">
      <c r="B1694" s="17">
        <v>2009.04</v>
      </c>
      <c r="C1694" s="17">
        <v>848.15</v>
      </c>
      <c r="D1694" s="17">
        <f>D1693*2/3+D1696/3</f>
        <v>26.696666666666665</v>
      </c>
      <c r="E1694" s="17">
        <f>E1693*2/3+E1696/3</f>
        <v>7.076666666666666</v>
      </c>
      <c r="F1694" s="17">
        <v>213.24</v>
      </c>
      <c r="G1694" s="17">
        <v>946.8800852326018</v>
      </c>
      <c r="H1694" s="17">
        <v>29.80432943318952</v>
      </c>
      <c r="I1694" s="17">
        <v>7.900435932908146</v>
      </c>
      <c r="J1694" s="17">
        <v>14.976730666864555</v>
      </c>
    </row>
    <row r="1695" spans="2:10" ht="12.75" thickBot="1">
      <c r="B1695" s="17">
        <v>2009.05</v>
      </c>
      <c r="C1695" s="17">
        <v>902.41</v>
      </c>
      <c r="D1695" s="17">
        <f>D1693/3+D1696*2/3</f>
        <v>26.14333333333333</v>
      </c>
      <c r="E1695" s="17">
        <f>E1693/3+E1696*2/3</f>
        <v>7.293333333333333</v>
      </c>
      <c r="F1695" s="17">
        <v>213.856</v>
      </c>
      <c r="G1695" s="17">
        <v>1004.5543759585889</v>
      </c>
      <c r="H1695" s="17">
        <v>29.102514269726665</v>
      </c>
      <c r="I1695" s="17">
        <v>8.118870486059155</v>
      </c>
      <c r="J1695" s="17">
        <v>15.99083704267164</v>
      </c>
    </row>
    <row r="1696" spans="2:10" ht="12.75" thickBot="1">
      <c r="B1696" s="17">
        <v>2009.06</v>
      </c>
      <c r="C1696" s="17">
        <v>926.12</v>
      </c>
      <c r="D1696" s="17">
        <v>25.59</v>
      </c>
      <c r="E1696" s="17">
        <v>7.51</v>
      </c>
      <c r="F1696" s="17">
        <v>215.693</v>
      </c>
      <c r="G1696" s="17">
        <v>1022.1678149035898</v>
      </c>
      <c r="H1696" s="17">
        <v>28.243936404983007</v>
      </c>
      <c r="I1696" s="17">
        <v>8.28886136777735</v>
      </c>
      <c r="J1696" s="17">
        <v>16.378493035897534</v>
      </c>
    </row>
    <row r="1697" spans="2:10" ht="12.75" thickBot="1">
      <c r="B1697" s="17">
        <v>2009.07</v>
      </c>
      <c r="C1697" s="17">
        <v>935.82</v>
      </c>
      <c r="D1697" s="17">
        <f>D1696*2/3+D1699/3</f>
        <v>25.026666666666664</v>
      </c>
      <c r="E1697" s="17">
        <f>E1696*2/3+E1699/3</f>
        <v>9.186666666666667</v>
      </c>
      <c r="F1697" s="17">
        <v>215.351</v>
      </c>
      <c r="G1697" s="17">
        <v>1034.5141130062086</v>
      </c>
      <c r="H1697" s="17">
        <v>27.666046748486576</v>
      </c>
      <c r="I1697" s="17">
        <v>10.15551742658884</v>
      </c>
      <c r="J1697" s="17">
        <v>16.688783896123738</v>
      </c>
    </row>
    <row r="1698" spans="2:10" ht="12.75" thickBot="1">
      <c r="B1698" s="17">
        <v>2009.08</v>
      </c>
      <c r="C1698" s="17">
        <v>1009.73</v>
      </c>
      <c r="D1698" s="17">
        <f>D1696/3+D1699*2/3</f>
        <v>24.46333333333333</v>
      </c>
      <c r="E1698" s="17">
        <f>E1696/3+E1699*2/3</f>
        <v>10.863333333333333</v>
      </c>
      <c r="F1698" s="17">
        <v>215.834</v>
      </c>
      <c r="G1698" s="17">
        <v>1113.720952792424</v>
      </c>
      <c r="H1698" s="17">
        <v>26.982784416109908</v>
      </c>
      <c r="I1698" s="17">
        <v>11.982135769464804</v>
      </c>
      <c r="J1698" s="17">
        <v>18.087700934058645</v>
      </c>
    </row>
    <row r="1699" spans="2:10" ht="12.75" thickBot="1">
      <c r="B1699" s="17">
        <v>2009.09</v>
      </c>
      <c r="C1699" s="17">
        <v>1044.55</v>
      </c>
      <c r="D1699" s="17">
        <v>23.9</v>
      </c>
      <c r="E1699" s="17">
        <v>12.54</v>
      </c>
      <c r="F1699" s="17">
        <v>215.969</v>
      </c>
      <c r="G1699" s="17">
        <v>1151.406842532956</v>
      </c>
      <c r="H1699" s="17">
        <v>26.344955757539275</v>
      </c>
      <c r="I1699" s="17">
        <v>13.82283452717751</v>
      </c>
      <c r="J1699" s="17">
        <v>18.825229210929262</v>
      </c>
    </row>
    <row r="1700" spans="2:10" ht="12.75" thickBot="1">
      <c r="B1700" s="17">
        <v>2009.1</v>
      </c>
      <c r="C1700" s="17">
        <v>1067.66</v>
      </c>
      <c r="D1700" s="17">
        <f>D1699*2/3+D1702/3</f>
        <v>23.403333333333332</v>
      </c>
      <c r="E1700" s="17">
        <f>E1699*2/3+E1702/3</f>
        <v>25.349999999999998</v>
      </c>
      <c r="F1700" s="17">
        <v>216.177</v>
      </c>
      <c r="G1700" s="17">
        <v>1175.7486168741357</v>
      </c>
      <c r="H1700" s="17">
        <v>25.772658708681618</v>
      </c>
      <c r="I1700" s="17">
        <v>27.916403572072884</v>
      </c>
      <c r="J1700" s="17">
        <v>19.351103328650787</v>
      </c>
    </row>
    <row r="1701" spans="2:10" ht="12.75" thickBot="1">
      <c r="B1701" s="17">
        <v>2009.11</v>
      </c>
      <c r="C1701" s="17">
        <v>1088.07</v>
      </c>
      <c r="D1701" s="17">
        <f>D1699/3+D1702*2/3</f>
        <v>22.906666666666666</v>
      </c>
      <c r="E1701" s="17">
        <f>E1699/3+E1702*2/3</f>
        <v>38.16</v>
      </c>
      <c r="F1701" s="17">
        <v>216.33</v>
      </c>
      <c r="G1701" s="17">
        <v>1197.3774528498127</v>
      </c>
      <c r="H1701" s="17">
        <v>25.2078691505262</v>
      </c>
      <c r="I1701" s="17">
        <v>41.99355151851337</v>
      </c>
      <c r="J1701" s="17">
        <v>19.805658400991287</v>
      </c>
    </row>
    <row r="1702" spans="2:10" ht="12.75" thickBot="1">
      <c r="B1702" s="17">
        <v>2009.12</v>
      </c>
      <c r="C1702" s="17">
        <v>1110.38</v>
      </c>
      <c r="D1702" s="17">
        <v>22.41</v>
      </c>
      <c r="E1702" s="17">
        <v>50.97</v>
      </c>
      <c r="F1702" s="17">
        <v>215.949</v>
      </c>
      <c r="G1702" s="17">
        <v>1224.0845697363732</v>
      </c>
      <c r="H1702" s="17">
        <v>24.704817456899544</v>
      </c>
      <c r="I1702" s="17">
        <v>56.189404095411405</v>
      </c>
      <c r="J1702" s="17">
        <v>20.315066787662058</v>
      </c>
    </row>
    <row r="1703" spans="2:10" ht="12.75" thickBot="1">
      <c r="B1703" s="17">
        <v>2010.01</v>
      </c>
      <c r="C1703" s="17">
        <v>1123.58</v>
      </c>
      <c r="D1703" s="17">
        <f>D1702*2/3+D1705/3</f>
        <v>22.243333333333332</v>
      </c>
      <c r="E1703" s="17">
        <f>E1702*2/3+E1705/3</f>
        <v>54.28999999999999</v>
      </c>
      <c r="F1703" s="17">
        <v>216.687</v>
      </c>
      <c r="G1703" s="17">
        <v>1234.417679648525</v>
      </c>
      <c r="H1703" s="17">
        <v>24.437569128127972</v>
      </c>
      <c r="I1703" s="17">
        <v>59.64553999547733</v>
      </c>
      <c r="J1703" s="17">
        <v>20.52046395832859</v>
      </c>
    </row>
    <row r="1704" spans="2:10" ht="12.75" thickBot="1">
      <c r="B1704" s="17">
        <v>2010.02</v>
      </c>
      <c r="C1704" s="17">
        <v>1089.16</v>
      </c>
      <c r="D1704" s="17">
        <f>D1702/3+D1705*2/3</f>
        <v>22.076666666666668</v>
      </c>
      <c r="E1704" s="17">
        <f>E1702/3+E1705*2/3</f>
        <v>57.61</v>
      </c>
      <c r="F1704" s="17">
        <v>216.741</v>
      </c>
      <c r="G1704" s="17">
        <v>1196.3041256615038</v>
      </c>
      <c r="H1704" s="17">
        <v>24.24841842721651</v>
      </c>
      <c r="I1704" s="17">
        <v>63.27727852598262</v>
      </c>
      <c r="J1704" s="17">
        <v>19.913339731236377</v>
      </c>
    </row>
    <row r="1705" spans="2:10" ht="12.75" thickBot="1">
      <c r="B1705" s="17">
        <v>2010.03</v>
      </c>
      <c r="C1705" s="17">
        <v>1152.05</v>
      </c>
      <c r="D1705" s="17">
        <v>21.91</v>
      </c>
      <c r="E1705" s="17">
        <v>60.93</v>
      </c>
      <c r="F1705" s="17">
        <v>217.631</v>
      </c>
      <c r="G1705" s="17">
        <v>1260.2060511829657</v>
      </c>
      <c r="H1705" s="17">
        <v>23.96694117565972</v>
      </c>
      <c r="I1705" s="17">
        <v>66.65019287233896</v>
      </c>
      <c r="J1705" s="17">
        <v>20.996975362530403</v>
      </c>
    </row>
    <row r="1706" spans="2:10" ht="12.75" thickBot="1">
      <c r="B1706" s="17">
        <v>2010.04</v>
      </c>
      <c r="C1706" s="17">
        <v>1197.32</v>
      </c>
      <c r="D1706" s="17">
        <f>D1705*2/3+D1708/3</f>
        <v>21.953333333333333</v>
      </c>
      <c r="E1706" s="17">
        <f>E1705*2/3+E1708/3</f>
        <v>62.986666666666665</v>
      </c>
      <c r="F1706" s="17">
        <v>218.009</v>
      </c>
      <c r="G1706" s="17">
        <v>1307.4551624015523</v>
      </c>
      <c r="H1706" s="17">
        <v>23.97270487304041</v>
      </c>
      <c r="I1706" s="17">
        <v>68.78047848177522</v>
      </c>
      <c r="J1706" s="17">
        <v>21.79688249304686</v>
      </c>
    </row>
    <row r="1707" spans="2:10" ht="12.75" thickBot="1">
      <c r="B1707" s="17">
        <v>2010.05</v>
      </c>
      <c r="C1707" s="17">
        <v>1125.06</v>
      </c>
      <c r="D1707" s="17">
        <f>D1705/3+D1708*2/3</f>
        <v>21.996666666666666</v>
      </c>
      <c r="E1707" s="17">
        <f>E1705/3+E1708*2/3</f>
        <v>65.04333333333332</v>
      </c>
      <c r="F1707" s="17">
        <v>218.178</v>
      </c>
      <c r="G1707" s="17">
        <v>1227.5967157550258</v>
      </c>
      <c r="H1707" s="17">
        <v>24.001418375516014</v>
      </c>
      <c r="I1707" s="17">
        <v>70.9713103139027</v>
      </c>
      <c r="J1707" s="17">
        <v>20.472560404918024</v>
      </c>
    </row>
    <row r="1708" spans="2:10" ht="12.75" thickBot="1">
      <c r="B1708" s="17">
        <v>2010.06</v>
      </c>
      <c r="C1708" s="17">
        <v>1083.36</v>
      </c>
      <c r="D1708" s="17">
        <v>22.04</v>
      </c>
      <c r="E1708" s="17">
        <v>67.1</v>
      </c>
      <c r="F1708" s="17">
        <v>217.965</v>
      </c>
      <c r="G1708" s="17">
        <v>1183.2513935723625</v>
      </c>
      <c r="H1708" s="17">
        <v>24.07220195903012</v>
      </c>
      <c r="I1708" s="17">
        <v>73.28696694423415</v>
      </c>
      <c r="J1708" s="17">
        <v>19.73478884385946</v>
      </c>
    </row>
    <row r="1709" spans="2:10" ht="12.75" thickBot="1">
      <c r="B1709" s="17">
        <v>2010.07</v>
      </c>
      <c r="C1709" s="17">
        <v>1079.8</v>
      </c>
      <c r="D1709" s="17">
        <f>D1708*2/3+D1711/3</f>
        <v>22.14666666666667</v>
      </c>
      <c r="E1709" s="17">
        <f>E1708*2/3+E1711/3</f>
        <v>68.68666666666667</v>
      </c>
      <c r="F1709" s="17">
        <v>218.011</v>
      </c>
      <c r="G1709" s="17">
        <v>1179.1142992784767</v>
      </c>
      <c r="H1709" s="17">
        <v>24.183600062993765</v>
      </c>
      <c r="I1709" s="17">
        <v>75.00410338622058</v>
      </c>
      <c r="J1709" s="17">
        <v>19.661438010324957</v>
      </c>
    </row>
    <row r="1710" spans="2:10" ht="12.75" thickBot="1">
      <c r="B1710" s="17">
        <v>2010.08</v>
      </c>
      <c r="C1710" s="17">
        <v>1087.28</v>
      </c>
      <c r="D1710" s="17">
        <f>D1708/3+D1711*2/3</f>
        <v>22.253333333333334</v>
      </c>
      <c r="E1710" s="17">
        <f>E1708/3+E1711*2/3</f>
        <v>70.27333333333333</v>
      </c>
      <c r="F1710" s="17">
        <v>218.312</v>
      </c>
      <c r="G1710" s="17">
        <v>1185.6452920590714</v>
      </c>
      <c r="H1710" s="17">
        <v>24.266573375108408</v>
      </c>
      <c r="I1710" s="17">
        <v>76.63090172169494</v>
      </c>
      <c r="J1710" s="17">
        <v>19.763042071666536</v>
      </c>
    </row>
    <row r="1711" spans="2:10" ht="12.75" thickBot="1">
      <c r="B1711" s="17">
        <v>2010.09</v>
      </c>
      <c r="C1711" s="17">
        <v>1122.08</v>
      </c>
      <c r="D1711" s="17">
        <v>22.36</v>
      </c>
      <c r="E1711" s="17">
        <v>71.86</v>
      </c>
      <c r="F1711" s="17">
        <v>218.439</v>
      </c>
      <c r="G1711" s="17">
        <v>1222.882223412486</v>
      </c>
      <c r="H1711" s="17">
        <v>24.368713920133306</v>
      </c>
      <c r="I1711" s="17">
        <v>78.3155537701601</v>
      </c>
      <c r="J1711" s="17">
        <v>20.37391741618705</v>
      </c>
    </row>
    <row r="1712" spans="2:10" ht="12.75" thickBot="1">
      <c r="B1712" s="17">
        <v>2010.1</v>
      </c>
      <c r="C1712" s="17">
        <v>1171.58</v>
      </c>
      <c r="D1712" s="17">
        <f>D1711*2/3+D1714/3</f>
        <v>22.483333333333334</v>
      </c>
      <c r="E1712" s="17">
        <f>E1711*2/3+E1714/3</f>
        <v>73.69</v>
      </c>
      <c r="F1712" s="17">
        <v>218.711</v>
      </c>
      <c r="G1712" s="17">
        <v>1275.2411344193936</v>
      </c>
      <c r="H1712" s="17">
        <v>24.47265360071815</v>
      </c>
      <c r="I1712" s="17">
        <v>80.21007459615656</v>
      </c>
      <c r="J1712" s="17">
        <v>21.232339871655622</v>
      </c>
    </row>
    <row r="1713" spans="2:10" ht="12.75" thickBot="1">
      <c r="B1713" s="17">
        <v>2010.11</v>
      </c>
      <c r="C1713" s="17">
        <v>1198.89</v>
      </c>
      <c r="D1713" s="17">
        <f>D1711/3+D1714*2/3</f>
        <v>22.60666666666667</v>
      </c>
      <c r="E1713" s="17">
        <f>E1711/3+E1714*2/3</f>
        <v>75.52</v>
      </c>
      <c r="F1713" s="17">
        <v>218.803</v>
      </c>
      <c r="G1713" s="17">
        <v>1304.4188179549642</v>
      </c>
      <c r="H1713" s="17">
        <v>24.596552987542832</v>
      </c>
      <c r="I1713" s="17">
        <v>82.16742914859485</v>
      </c>
      <c r="J1713" s="17">
        <v>21.69277645984413</v>
      </c>
    </row>
    <row r="1714" spans="2:10" ht="12.75" thickBot="1">
      <c r="B1714" s="17">
        <v>2010.12</v>
      </c>
      <c r="C1714" s="17">
        <v>1241.53</v>
      </c>
      <c r="D1714" s="17">
        <v>22.73</v>
      </c>
      <c r="E1714" s="17">
        <v>77.35</v>
      </c>
      <c r="F1714" s="17">
        <v>219.179</v>
      </c>
      <c r="G1714" s="17">
        <v>1348.4947719672048</v>
      </c>
      <c r="H1714" s="17">
        <v>24.688316969235192</v>
      </c>
      <c r="I1714" s="17">
        <v>84.01413627674184</v>
      </c>
      <c r="J1714" s="17">
        <v>22.388191381895943</v>
      </c>
    </row>
    <row r="1715" spans="2:10" ht="12.75" thickBot="1">
      <c r="B1715" s="17">
        <v>2011.01</v>
      </c>
      <c r="C1715" s="17">
        <v>1282.62</v>
      </c>
      <c r="D1715" s="17">
        <f>D1714*2/3+D1717/3</f>
        <v>22.963333333333335</v>
      </c>
      <c r="E1715" s="17">
        <f>E1714*2/3+E1717/3</f>
        <v>78.67</v>
      </c>
      <c r="F1715" s="17">
        <v>220.223</v>
      </c>
      <c r="G1715" s="17">
        <v>1386.5205893571513</v>
      </c>
      <c r="H1715" s="17">
        <v>24.8235131737678</v>
      </c>
      <c r="I1715" s="17">
        <v>85.04278333779851</v>
      </c>
      <c r="J1715" s="17">
        <v>22.969916381860372</v>
      </c>
    </row>
    <row r="1716" spans="2:10" ht="12.75" thickBot="1">
      <c r="B1716" s="17">
        <v>2011.02</v>
      </c>
      <c r="C1716" s="17">
        <v>1321.12</v>
      </c>
      <c r="D1716" s="17">
        <f>D1714/3+D1717*2/3</f>
        <v>23.196666666666665</v>
      </c>
      <c r="E1716" s="17">
        <f>E1714/3+E1717*2/3</f>
        <v>79.99000000000001</v>
      </c>
      <c r="F1716" s="17">
        <v>221.309</v>
      </c>
      <c r="G1716" s="17">
        <v>1421.1312237640582</v>
      </c>
      <c r="H1716" s="17">
        <v>24.95269717152639</v>
      </c>
      <c r="I1716" s="17">
        <v>86.04539072066659</v>
      </c>
      <c r="J1716" s="17">
        <v>23.481281609332164</v>
      </c>
    </row>
    <row r="1717" spans="2:10" ht="12.75" thickBot="1">
      <c r="B1717" s="17">
        <v>2011.03</v>
      </c>
      <c r="C1717" s="17">
        <v>1304.49</v>
      </c>
      <c r="D1717" s="17">
        <v>23.43</v>
      </c>
      <c r="E1717" s="17">
        <v>81.31</v>
      </c>
      <c r="F1717" s="17">
        <v>223.467</v>
      </c>
      <c r="G1717" s="17">
        <v>1389.6913218730283</v>
      </c>
      <c r="H1717" s="17">
        <v>24.960304541610167</v>
      </c>
      <c r="I1717" s="17">
        <v>86.62067273915164</v>
      </c>
      <c r="J1717" s="17">
        <v>22.8910298760497</v>
      </c>
    </row>
    <row r="1718" spans="2:10" ht="12.75" thickBot="1">
      <c r="B1718" s="17">
        <v>2011.04</v>
      </c>
      <c r="C1718" s="17">
        <v>1331.51</v>
      </c>
      <c r="D1718" s="17">
        <f>D1717*2/3+D1720/3</f>
        <v>23.733333333333334</v>
      </c>
      <c r="E1718" s="17">
        <f>E1717*2/3+E1720/3</f>
        <v>82.16333333333334</v>
      </c>
      <c r="F1718" s="17">
        <v>224.906</v>
      </c>
      <c r="G1718" s="17">
        <v>1409.4003689319093</v>
      </c>
      <c r="H1718" s="17">
        <v>25.121680465023907</v>
      </c>
      <c r="I1718" s="17">
        <v>86.96970530651325</v>
      </c>
      <c r="J1718" s="17">
        <v>23.13556314014436</v>
      </c>
    </row>
    <row r="1719" spans="2:10" ht="12.75" thickBot="1">
      <c r="B1719" s="17">
        <v>2011.05</v>
      </c>
      <c r="C1719" s="17">
        <v>1338.31</v>
      </c>
      <c r="D1719" s="17">
        <f>D1717/3+D1720*2/3</f>
        <v>24.036666666666665</v>
      </c>
      <c r="E1719" s="17">
        <f>E1717/3+E1720*2/3</f>
        <v>83.01666666666667</v>
      </c>
      <c r="F1719" s="17">
        <v>225.964</v>
      </c>
      <c r="G1719" s="17">
        <v>1409.9654120789153</v>
      </c>
      <c r="H1719" s="17">
        <v>25.323631013494776</v>
      </c>
      <c r="I1719" s="17">
        <v>87.46152134115759</v>
      </c>
      <c r="J1719" s="17">
        <v>23.051189450821244</v>
      </c>
    </row>
    <row r="1720" spans="2:10" ht="12.75" thickBot="1">
      <c r="B1720" s="17">
        <v>2011.06</v>
      </c>
      <c r="C1720" s="17">
        <v>1287.29</v>
      </c>
      <c r="D1720" s="17">
        <v>24.34</v>
      </c>
      <c r="E1720" s="17">
        <v>83.87</v>
      </c>
      <c r="F1720" s="17">
        <v>225.722</v>
      </c>
      <c r="G1720" s="17">
        <v>1357.6677312136164</v>
      </c>
      <c r="H1720" s="17">
        <v>25.670697805264883</v>
      </c>
      <c r="I1720" s="17">
        <v>88.45527629119005</v>
      </c>
      <c r="J1720" s="17">
        <v>22.092911397927196</v>
      </c>
    </row>
    <row r="1721" spans="2:10" ht="12.75" thickBot="1">
      <c r="B1721" s="17">
        <v>2011.07</v>
      </c>
      <c r="C1721" s="17">
        <v>1325.19</v>
      </c>
      <c r="D1721" s="17">
        <f>D1720*2/3+D1723/3</f>
        <v>24.619999999999997</v>
      </c>
      <c r="E1721" s="17">
        <f>E1720*2/3+E1723/3</f>
        <v>84.90666666666667</v>
      </c>
      <c r="F1721" s="17">
        <v>225.922</v>
      </c>
      <c r="G1721" s="17">
        <v>1396.4024945556432</v>
      </c>
      <c r="H1721" s="17">
        <v>25.943019050822848</v>
      </c>
      <c r="I1721" s="17">
        <v>89.46934487714049</v>
      </c>
      <c r="J1721" s="17">
        <v>22.60292189864972</v>
      </c>
    </row>
    <row r="1722" spans="2:10" ht="12.75" thickBot="1">
      <c r="B1722" s="17">
        <v>2011.08</v>
      </c>
      <c r="C1722" s="17">
        <v>1185.31</v>
      </c>
      <c r="D1722" s="17">
        <f>D1720/3+D1723*2/3</f>
        <v>24.9</v>
      </c>
      <c r="E1722" s="17">
        <f>E1720/3+E1723*2/3</f>
        <v>85.94333333333334</v>
      </c>
      <c r="F1722" s="17">
        <v>226.545</v>
      </c>
      <c r="G1722" s="17">
        <v>1245.5709103047961</v>
      </c>
      <c r="H1722" s="17">
        <v>26.165910746209363</v>
      </c>
      <c r="I1722" s="17">
        <v>90.31267426633414</v>
      </c>
      <c r="J1722" s="17">
        <v>20.042747935553468</v>
      </c>
    </row>
    <row r="1723" spans="2:10" ht="12.75" thickBot="1">
      <c r="B1723" s="17">
        <v>2011.09</v>
      </c>
      <c r="C1723" s="17">
        <v>1173.88</v>
      </c>
      <c r="D1723" s="17">
        <v>25.18</v>
      </c>
      <c r="E1723" s="17">
        <v>86.98</v>
      </c>
      <c r="F1723" s="17">
        <v>226.889</v>
      </c>
      <c r="G1723" s="17">
        <v>1231.68953761531</v>
      </c>
      <c r="H1723" s="17">
        <v>26.420028075402506</v>
      </c>
      <c r="I1723" s="17">
        <v>91.26346473385664</v>
      </c>
      <c r="J1723" s="17">
        <v>19.691179573870997</v>
      </c>
    </row>
    <row r="1724" spans="2:10" ht="12.75" thickBot="1">
      <c r="B1724" s="17">
        <v>2011.1</v>
      </c>
      <c r="C1724" s="17">
        <v>1207.22</v>
      </c>
      <c r="D1724" s="17">
        <f>D1723*2/3+D1726/3</f>
        <v>25.596666666666664</v>
      </c>
      <c r="E1724" s="17">
        <f>E1723*2/3+E1726/3</f>
        <v>86.97</v>
      </c>
      <c r="F1724" s="17">
        <v>226.421</v>
      </c>
      <c r="G1724" s="17">
        <v>1269.2895590515016</v>
      </c>
      <c r="H1724" s="17">
        <v>26.912726550688024</v>
      </c>
      <c r="I1724" s="17">
        <v>91.44158724234943</v>
      </c>
      <c r="J1724" s="17">
        <v>20.1487788358305</v>
      </c>
    </row>
    <row r="1725" spans="2:10" ht="12.75" thickBot="1">
      <c r="B1725" s="17">
        <v>2011.11</v>
      </c>
      <c r="C1725" s="17">
        <v>1226.42</v>
      </c>
      <c r="D1725" s="17">
        <f>D1723/3+D1726*2/3</f>
        <v>26.013333333333335</v>
      </c>
      <c r="E1725" s="17">
        <f>E1723/3+E1726*2/3</f>
        <v>86.96000000000001</v>
      </c>
      <c r="F1725" s="17">
        <v>226.23</v>
      </c>
      <c r="G1725" s="17">
        <v>1290.5654035715866</v>
      </c>
      <c r="H1725" s="17">
        <v>27.373907822422613</v>
      </c>
      <c r="I1725" s="17">
        <v>91.5082659240596</v>
      </c>
      <c r="J1725" s="17">
        <v>20.33818612341217</v>
      </c>
    </row>
    <row r="1726" spans="2:10" ht="12.75" thickBot="1">
      <c r="B1726" s="17">
        <v>2011.12</v>
      </c>
      <c r="C1726" s="17">
        <v>1243.32</v>
      </c>
      <c r="D1726" s="17">
        <v>26.43</v>
      </c>
      <c r="E1726" s="17">
        <v>86.95</v>
      </c>
      <c r="F1726" s="17">
        <v>225.672</v>
      </c>
      <c r="G1726" s="17">
        <v>1311.5843680208443</v>
      </c>
      <c r="H1726" s="17">
        <v>27.881136671806868</v>
      </c>
      <c r="I1726" s="17">
        <v>91.7239815971853</v>
      </c>
      <c r="J1726" s="17">
        <v>20.51650563317016</v>
      </c>
    </row>
    <row r="1727" spans="2:10" ht="12.75" thickBot="1">
      <c r="B1727" s="17">
        <v>2012.01</v>
      </c>
      <c r="C1727" s="17">
        <v>1300.58</v>
      </c>
      <c r="D1727" s="17">
        <f>D1726*2/3+D1729/3</f>
        <v>26.736666666666668</v>
      </c>
      <c r="E1727" s="17">
        <f>E1726*2/3+E1729/3</f>
        <v>87.48</v>
      </c>
      <c r="F1727" s="17">
        <v>226.665</v>
      </c>
      <c r="G1727" s="17">
        <v>1365.9776597622042</v>
      </c>
      <c r="H1727" s="17">
        <v>28.081078721167067</v>
      </c>
      <c r="I1727" s="17">
        <v>91.87879690291841</v>
      </c>
      <c r="J1727" s="17">
        <v>21.205755997644417</v>
      </c>
    </row>
    <row r="1728" spans="2:10" ht="12.75" thickBot="1">
      <c r="B1728" s="17">
        <v>2012.02</v>
      </c>
      <c r="C1728" s="17">
        <v>1352.49</v>
      </c>
      <c r="D1728" s="17">
        <f>D1726/3+D1729*2/3</f>
        <v>27.043333333333337</v>
      </c>
      <c r="E1728" s="17">
        <f>E1726/3+E1729*2/3</f>
        <v>88.01</v>
      </c>
      <c r="F1728" s="17">
        <v>227.663</v>
      </c>
      <c r="G1728" s="17">
        <v>1414.2708768003583</v>
      </c>
      <c r="H1728" s="17">
        <v>28.278655476149694</v>
      </c>
      <c r="I1728" s="17">
        <v>92.0302404211488</v>
      </c>
      <c r="J1728" s="17">
        <v>21.790040219931306</v>
      </c>
    </row>
    <row r="1729" spans="2:10" ht="12.75" thickBot="1">
      <c r="B1729" s="17">
        <v>2012.03</v>
      </c>
      <c r="C1729" s="17">
        <v>1389.24</v>
      </c>
      <c r="D1729" s="17">
        <v>27.35</v>
      </c>
      <c r="E1729" s="17">
        <v>88.54</v>
      </c>
      <c r="F1729" s="17">
        <v>229.392</v>
      </c>
      <c r="G1729" s="17">
        <v>1441.750137319523</v>
      </c>
      <c r="H1729" s="17">
        <v>28.383768287472975</v>
      </c>
      <c r="I1729" s="17">
        <v>91.886612218386</v>
      </c>
      <c r="J1729" s="17">
        <v>22.04651742007811</v>
      </c>
    </row>
    <row r="1730" spans="2:10" ht="12.75" thickBot="1">
      <c r="B1730" s="17">
        <v>2012.04</v>
      </c>
      <c r="C1730" s="17">
        <v>1386.43</v>
      </c>
      <c r="D1730" s="17">
        <f>D1729*2/3+D1732/3</f>
        <v>27.673333333333332</v>
      </c>
      <c r="E1730" s="17">
        <f>E1729*2/3+E1732/3</f>
        <v>88.33333333333334</v>
      </c>
      <c r="F1730" s="17">
        <v>230.085</v>
      </c>
      <c r="G1730" s="17">
        <v>1434.500258056805</v>
      </c>
      <c r="H1730" s="17">
        <v>28.632822290312998</v>
      </c>
      <c r="I1730" s="17">
        <v>91.39602393318411</v>
      </c>
      <c r="J1730" s="17">
        <v>21.77196758500447</v>
      </c>
    </row>
    <row r="1731" spans="2:10" ht="12.75" thickBot="1">
      <c r="B1731" s="17">
        <v>2012.05</v>
      </c>
      <c r="C1731" s="17">
        <v>1341.27</v>
      </c>
      <c r="D1731" s="17">
        <f>D1729/3+D1732*2/3</f>
        <v>27.996666666666666</v>
      </c>
      <c r="E1731" s="17">
        <f>E1729/3+E1732*2/3</f>
        <v>88.12666666666667</v>
      </c>
      <c r="F1731" s="17">
        <v>229.815</v>
      </c>
      <c r="G1731" s="17">
        <v>1389.4049099275503</v>
      </c>
      <c r="H1731" s="17">
        <v>29.001398770025165</v>
      </c>
      <c r="I1731" s="17">
        <v>91.28931785711696</v>
      </c>
      <c r="J1731" s="17">
        <v>20.934518900265765</v>
      </c>
    </row>
    <row r="1732" spans="2:10" ht="12.75" thickBot="1">
      <c r="B1732" s="17">
        <v>2012.06</v>
      </c>
      <c r="C1732" s="17">
        <v>1323.48</v>
      </c>
      <c r="D1732" s="17">
        <v>28.32</v>
      </c>
      <c r="E1732" s="17">
        <v>87.92</v>
      </c>
      <c r="F1732" s="17">
        <v>229.478</v>
      </c>
      <c r="G1732" s="17">
        <v>1372.9898181960798</v>
      </c>
      <c r="H1732" s="17">
        <v>29.37941763480595</v>
      </c>
      <c r="I1732" s="17">
        <v>91.20898299619137</v>
      </c>
      <c r="J1732" s="17">
        <v>20.540734553345487</v>
      </c>
    </row>
    <row r="1733" spans="2:10" ht="12.75" thickBot="1">
      <c r="B1733" s="17">
        <v>2012.07</v>
      </c>
      <c r="C1733" s="17">
        <v>1359.78</v>
      </c>
      <c r="D1733" s="17">
        <f>D1732*2/3+D1735/3</f>
        <v>28.743333333333332</v>
      </c>
      <c r="E1733" s="17">
        <f>E1732*2/3+E1735/3</f>
        <v>87.44666666666667</v>
      </c>
      <c r="F1733" s="17">
        <v>229.104</v>
      </c>
      <c r="G1733" s="17">
        <v>1412.9505650272363</v>
      </c>
      <c r="H1733" s="17">
        <v>29.86726461199571</v>
      </c>
      <c r="I1733" s="17">
        <v>90.86603500302628</v>
      </c>
      <c r="J1733" s="17">
        <v>20.992470715389125</v>
      </c>
    </row>
    <row r="1734" spans="2:10" ht="12.75" thickBot="1">
      <c r="B1734" s="17">
        <v>2012.08</v>
      </c>
      <c r="C1734" s="17">
        <v>1403.45</v>
      </c>
      <c r="D1734" s="17">
        <f>D1732/3+D1735*2/3</f>
        <v>29.166666666666664</v>
      </c>
      <c r="E1734" s="17">
        <f>E1732/3+E1735*2/3</f>
        <v>86.97333333333333</v>
      </c>
      <c r="F1734" s="17">
        <v>230.379</v>
      </c>
      <c r="G1734" s="17">
        <v>1450.2572527226873</v>
      </c>
      <c r="H1734" s="17">
        <v>30.139420621381866</v>
      </c>
      <c r="I1734" s="17">
        <v>89.87403004035379</v>
      </c>
      <c r="J1734" s="17">
        <v>21.40381791302006</v>
      </c>
    </row>
    <row r="1735" spans="2:10" ht="12.75" thickBot="1">
      <c r="B1735" s="17">
        <v>2012.09</v>
      </c>
      <c r="C1735" s="17">
        <v>1443.42</v>
      </c>
      <c r="D1735" s="17">
        <v>29.59</v>
      </c>
      <c r="E1735" s="17">
        <v>86.5</v>
      </c>
      <c r="F1735" s="17">
        <v>231.407</v>
      </c>
      <c r="G1735" s="17">
        <v>1484.934223035604</v>
      </c>
      <c r="H1735" s="17">
        <v>30.441038408518324</v>
      </c>
      <c r="I1735" s="17">
        <v>88.98782772344829</v>
      </c>
      <c r="J1735" s="17">
        <v>21.777708318922674</v>
      </c>
    </row>
    <row r="1736" spans="2:10" ht="12.75" thickBot="1">
      <c r="B1736" s="17">
        <v>2012.1</v>
      </c>
      <c r="C1736" s="21">
        <v>1437.82</v>
      </c>
      <c r="D1736" s="17">
        <f>D1735*2/3+D1738/3</f>
        <v>30.14333333333333</v>
      </c>
      <c r="E1736" s="17">
        <f>E1735*2/3+E1738/3</f>
        <v>86.50333333333333</v>
      </c>
      <c r="F1736" s="21">
        <v>231.317</v>
      </c>
      <c r="G1736" s="17">
        <v>1479.7486728169567</v>
      </c>
      <c r="H1736" s="17">
        <v>31.022351542111757</v>
      </c>
      <c r="I1736" s="17">
        <v>89.02588133023801</v>
      </c>
      <c r="J1736" s="17">
        <v>21.57225404804968</v>
      </c>
    </row>
    <row r="1737" spans="2:10" ht="12.75" thickBot="1">
      <c r="B1737" s="17">
        <v>2012.11</v>
      </c>
      <c r="C1737" s="21">
        <v>1394.51</v>
      </c>
      <c r="D1737" s="17">
        <f>D1735/3+D1738*2/3</f>
        <v>30.696666666666665</v>
      </c>
      <c r="E1737" s="17">
        <f>E1735/3+E1738*2/3</f>
        <v>86.50666666666667</v>
      </c>
      <c r="F1737" s="21">
        <v>230.221</v>
      </c>
      <c r="G1737" s="17">
        <v>1442.008056932252</v>
      </c>
      <c r="H1737" s="17">
        <v>31.742218165733505</v>
      </c>
      <c r="I1737" s="17">
        <v>89.45314864123314</v>
      </c>
      <c r="J1737" s="17">
        <v>20.894150539278904</v>
      </c>
    </row>
    <row r="1738" spans="2:10" ht="12.75" thickBot="1">
      <c r="B1738" s="17">
        <v>2012.12</v>
      </c>
      <c r="C1738" s="17">
        <v>1422.29</v>
      </c>
      <c r="D1738" s="17">
        <v>31.25</v>
      </c>
      <c r="E1738" s="17">
        <v>86.51</v>
      </c>
      <c r="F1738" s="21">
        <v>229.601</v>
      </c>
      <c r="G1738" s="17">
        <v>1474.7057422441537</v>
      </c>
      <c r="H1738" s="17">
        <v>32.40165820270818</v>
      </c>
      <c r="I1738" s="17">
        <v>89.69815843572111</v>
      </c>
      <c r="J1738" s="17">
        <v>21.23454441667232</v>
      </c>
    </row>
    <row r="1739" spans="2:10" ht="12.75" thickBot="1">
      <c r="B1739" s="17">
        <v>2013.01</v>
      </c>
      <c r="C1739" s="17">
        <v>1480.4</v>
      </c>
      <c r="D1739" s="17">
        <f>D1738*2/3+D1741/3</f>
        <v>31.536666666666665</v>
      </c>
      <c r="E1739" s="17">
        <f>E1738*2/3+E1741/3</f>
        <v>86.90666666666667</v>
      </c>
      <c r="F1739" s="21">
        <v>230.28</v>
      </c>
      <c r="G1739" s="17">
        <v>1530.4313227375371</v>
      </c>
      <c r="H1739" s="17">
        <v>32.60247398095073</v>
      </c>
      <c r="I1739" s="17">
        <v>89.84374819060854</v>
      </c>
      <c r="J1739" s="17">
        <v>21.89666719936635</v>
      </c>
    </row>
    <row r="1740" spans="2:10" ht="12.75" thickBot="1">
      <c r="B1740" s="17">
        <v>2013.02</v>
      </c>
      <c r="C1740" s="17">
        <v>1512.31</v>
      </c>
      <c r="D1740" s="17">
        <f>D1738/3+D1741*2/3</f>
        <v>31.82333333333333</v>
      </c>
      <c r="E1740" s="17">
        <f>E1738/3+E1741*2/3</f>
        <v>87.30333333333334</v>
      </c>
      <c r="F1740" s="21">
        <v>232.166</v>
      </c>
      <c r="G1740" s="17">
        <v>1550.7193102133817</v>
      </c>
      <c r="H1740" s="17">
        <v>32.63157521629638</v>
      </c>
      <c r="I1740" s="17">
        <v>89.52064381376546</v>
      </c>
      <c r="J1740" s="17">
        <v>22.048913503749635</v>
      </c>
    </row>
    <row r="1741" spans="2:10" ht="12.75" thickBot="1">
      <c r="B1741" s="17">
        <v>2013.03</v>
      </c>
      <c r="C1741" s="17">
        <v>1550.83</v>
      </c>
      <c r="D1741" s="17">
        <v>32.11</v>
      </c>
      <c r="E1741" s="17">
        <v>87.7</v>
      </c>
      <c r="F1741" s="21">
        <v>232.773</v>
      </c>
      <c r="G1741" s="17">
        <v>1586.0708367164577</v>
      </c>
      <c r="H1741" s="17">
        <v>32.83966299785628</v>
      </c>
      <c r="I1741" s="17">
        <v>89.69288212120821</v>
      </c>
      <c r="J1741" s="17">
        <v>22.415356349747956</v>
      </c>
    </row>
    <row r="1742" spans="2:10" ht="12.75" thickBot="1">
      <c r="B1742" s="17">
        <v>2013.04</v>
      </c>
      <c r="C1742" s="17">
        <v>1570.7</v>
      </c>
      <c r="D1742" s="17">
        <f>D1741*2/3+D1744/3</f>
        <v>32.49666666666667</v>
      </c>
      <c r="E1742" s="17">
        <f>E1741*2/3+E1744/3</f>
        <v>88.78333333333333</v>
      </c>
      <c r="F1742" s="17">
        <v>232.531</v>
      </c>
      <c r="G1742" s="17">
        <v>1608.0641667132554</v>
      </c>
      <c r="H1742" s="17">
        <v>33.2697047203742</v>
      </c>
      <c r="I1742" s="17">
        <v>90.89533133933396</v>
      </c>
      <c r="J1742" s="17">
        <v>22.591797273425772</v>
      </c>
    </row>
    <row r="1743" spans="2:10" ht="12.75" thickBot="1">
      <c r="B1743" s="17">
        <v>2013.05</v>
      </c>
      <c r="C1743" s="17">
        <v>1639.84</v>
      </c>
      <c r="D1743" s="17">
        <f>D1741/3+D1744*2/3</f>
        <v>32.88333333333334</v>
      </c>
      <c r="E1743" s="17">
        <f>E1741/3+E1744*2/3</f>
        <v>89.86666666666667</v>
      </c>
      <c r="F1743" s="21">
        <v>232.945</v>
      </c>
      <c r="G1743" s="17">
        <v>1675.8651613041704</v>
      </c>
      <c r="H1743" s="17">
        <v>33.60573758469454</v>
      </c>
      <c r="I1743" s="17">
        <v>91.8409209613142</v>
      </c>
      <c r="J1743" s="17">
        <v>23.407867469090323</v>
      </c>
    </row>
    <row r="1744" spans="2:10" ht="12.75" thickBot="1">
      <c r="B1744" s="17">
        <v>2013.06</v>
      </c>
      <c r="C1744" s="17">
        <v>1618.77</v>
      </c>
      <c r="D1744" s="17">
        <v>33.27</v>
      </c>
      <c r="E1744" s="17">
        <v>90.95</v>
      </c>
      <c r="F1744" s="21">
        <v>233.504</v>
      </c>
      <c r="G1744" s="17">
        <v>1650.3718699679662</v>
      </c>
      <c r="H1744" s="17">
        <v>33.919501914314104</v>
      </c>
      <c r="I1744" s="17">
        <v>92.7255394982527</v>
      </c>
      <c r="J1744" s="17">
        <v>22.92146345100902</v>
      </c>
    </row>
    <row r="1745" spans="2:10" ht="12.75" thickBot="1">
      <c r="B1745" s="17">
        <v>2013.07</v>
      </c>
      <c r="C1745" s="17">
        <v>1668.68</v>
      </c>
      <c r="D1745" s="17">
        <f>D1744*2/3+D1747/3</f>
        <v>33.64666666666667</v>
      </c>
      <c r="E1745" s="17">
        <f>E1744*2/3+E1747/3</f>
        <v>92.09</v>
      </c>
      <c r="F1745" s="21">
        <v>233.596</v>
      </c>
      <c r="G1745" s="17">
        <v>1700.5861936848235</v>
      </c>
      <c r="H1745" s="17">
        <v>34.290011743922555</v>
      </c>
      <c r="I1745" s="17">
        <v>93.85081775800955</v>
      </c>
      <c r="J1745" s="17">
        <v>23.488516611071685</v>
      </c>
    </row>
    <row r="1746" spans="2:10" ht="12.75" thickBot="1">
      <c r="B1746" s="17">
        <v>2013.08</v>
      </c>
      <c r="C1746" s="17">
        <v>1670.09</v>
      </c>
      <c r="D1746" s="17">
        <f>D1744/3+D1747*2/3</f>
        <v>34.02333333333333</v>
      </c>
      <c r="E1746" s="17">
        <f>E1744/3+E1747*2/3</f>
        <v>93.23</v>
      </c>
      <c r="F1746" s="21">
        <v>233.877</v>
      </c>
      <c r="G1746" s="17">
        <v>1699.9781963382459</v>
      </c>
      <c r="H1746" s="17">
        <v>34.632220319512676</v>
      </c>
      <c r="I1746" s="17">
        <v>94.89845891216324</v>
      </c>
      <c r="J1746" s="17">
        <v>23.35274959522798</v>
      </c>
    </row>
    <row r="1747" spans="2:10" ht="12.75" thickBot="1">
      <c r="B1747" s="17">
        <v>2013.09</v>
      </c>
      <c r="C1747" s="17">
        <v>1687.17</v>
      </c>
      <c r="D1747" s="17">
        <v>34.4</v>
      </c>
      <c r="E1747" s="17">
        <v>94.37</v>
      </c>
      <c r="F1747" s="21">
        <v>234.149</v>
      </c>
      <c r="G1747" s="17">
        <v>1715.3688810330175</v>
      </c>
      <c r="H1747" s="17">
        <v>34.9749518469009</v>
      </c>
      <c r="I1747" s="17">
        <v>95.94727342418717</v>
      </c>
      <c r="J1747" s="17">
        <v>23.43839426128532</v>
      </c>
    </row>
    <row r="1748" spans="2:10" ht="12.75" thickBot="1">
      <c r="B1748" s="17">
        <v>2013.1</v>
      </c>
      <c r="C1748" s="17">
        <v>1720.03</v>
      </c>
      <c r="D1748" s="17">
        <f>D1747*2/3+D1750/3</f>
        <v>34.596666666666664</v>
      </c>
      <c r="E1748" s="17">
        <f>E1747*2/3+E1750/3</f>
        <v>96.31333333333333</v>
      </c>
      <c r="F1748" s="21">
        <v>233.546</v>
      </c>
      <c r="G1748" s="17">
        <v>1753.2933206948524</v>
      </c>
      <c r="H1748" s="17">
        <v>35.26572477513351</v>
      </c>
      <c r="I1748" s="17">
        <v>98.17591787770574</v>
      </c>
      <c r="J1748" s="17">
        <v>23.830800591163833</v>
      </c>
    </row>
    <row r="1749" spans="2:10" ht="12.75" thickBot="1">
      <c r="B1749" s="17">
        <v>2013.11</v>
      </c>
      <c r="C1749" s="17">
        <v>1783.54</v>
      </c>
      <c r="D1749" s="17">
        <f>D1747/3+D1750*2/3</f>
        <v>34.79333333333334</v>
      </c>
      <c r="E1749" s="17">
        <f>E1747/3+E1750*2/3</f>
        <v>98.25666666666666</v>
      </c>
      <c r="F1749" s="21">
        <v>233.069</v>
      </c>
      <c r="G1749" s="17">
        <v>1821.7523190557301</v>
      </c>
      <c r="H1749" s="17">
        <v>35.53878000363269</v>
      </c>
      <c r="I1749" s="17">
        <v>100.36181434825453</v>
      </c>
      <c r="J1749" s="17">
        <v>24.63802669548483</v>
      </c>
    </row>
    <row r="1750" spans="2:10" ht="12.75" thickBot="1">
      <c r="B1750" s="17">
        <v>2013.12</v>
      </c>
      <c r="C1750" s="17">
        <v>1807.78</v>
      </c>
      <c r="D1750" s="17">
        <v>34.99</v>
      </c>
      <c r="E1750" s="17">
        <v>100.2</v>
      </c>
      <c r="F1750" s="17">
        <v>233.049</v>
      </c>
      <c r="G1750" s="17">
        <v>1846.670126239546</v>
      </c>
      <c r="H1750" s="17">
        <v>35.74272738780257</v>
      </c>
      <c r="I1750" s="17">
        <v>102.35556685503906</v>
      </c>
      <c r="J1750" s="17">
        <v>24.857801952868222</v>
      </c>
    </row>
    <row r="1751" spans="2:10" ht="12.75" thickBot="1">
      <c r="B1751" s="17">
        <v>2014.01</v>
      </c>
      <c r="C1751" s="17">
        <v>1822.36</v>
      </c>
      <c r="D1751" s="17">
        <f>D1750*2/3+D1753/3</f>
        <v>35.403333333333336</v>
      </c>
      <c r="E1751" s="17">
        <f>E1750*2/3+E1753/3</f>
        <v>100.41666666666666</v>
      </c>
      <c r="F1751" s="17">
        <v>233.916</v>
      </c>
      <c r="G1751" s="17">
        <v>1854.6639712546382</v>
      </c>
      <c r="H1751" s="17">
        <v>36.03090870939426</v>
      </c>
      <c r="I1751" s="17">
        <v>102.19669756807286</v>
      </c>
      <c r="J1751" s="17">
        <v>24.855560014215214</v>
      </c>
    </row>
    <row r="1752" spans="2:10" ht="12.75" thickBot="1">
      <c r="B1752" s="17">
        <v>2014.02</v>
      </c>
      <c r="C1752" s="17">
        <v>1817.04</v>
      </c>
      <c r="D1752" s="17">
        <f>D1750/3+D1753*2/3</f>
        <v>35.81666666666666</v>
      </c>
      <c r="E1752" s="17">
        <f>E1750/3+E1753*2/3</f>
        <v>100.63333333333333</v>
      </c>
      <c r="F1752" s="17">
        <v>234.781</v>
      </c>
      <c r="G1752" s="17">
        <v>1842.4365046575317</v>
      </c>
      <c r="H1752" s="17">
        <v>36.31727102420269</v>
      </c>
      <c r="I1752" s="17">
        <v>102.03987084417676</v>
      </c>
      <c r="J1752" s="17">
        <v>24.586942551906922</v>
      </c>
    </row>
    <row r="1753" spans="2:10" ht="12.75" thickBot="1">
      <c r="B1753" s="17">
        <v>2014.03</v>
      </c>
      <c r="C1753" s="17">
        <v>1863.52</v>
      </c>
      <c r="D1753" s="17">
        <v>36.23</v>
      </c>
      <c r="E1753" s="17">
        <v>100.85</v>
      </c>
      <c r="F1753" s="17">
        <v>236.293</v>
      </c>
      <c r="G1753" s="17">
        <v>1877.4751262204127</v>
      </c>
      <c r="H1753" s="17">
        <v>36.50131140152268</v>
      </c>
      <c r="I1753" s="17">
        <v>101.605223705315</v>
      </c>
      <c r="J1753" s="17">
        <v>24.95200817387625</v>
      </c>
    </row>
    <row r="1754" spans="2:10" ht="12.75" thickBot="1">
      <c r="B1754" s="17">
        <v>2014.04</v>
      </c>
      <c r="C1754" s="17">
        <v>1864.26</v>
      </c>
      <c r="D1754" s="17">
        <f>D1753*2/3+D1756/3</f>
        <v>36.61333333333333</v>
      </c>
      <c r="E1754" s="17">
        <f>E1753*2/3+E1756/3</f>
        <v>101.60666666666667</v>
      </c>
      <c r="F1754" s="17">
        <v>237.072</v>
      </c>
      <c r="G1754" s="17">
        <v>1872.048981954849</v>
      </c>
      <c r="H1754" s="17">
        <v>36.766305876133266</v>
      </c>
      <c r="I1754" s="17">
        <v>102.03118497052935</v>
      </c>
      <c r="J1754" s="17">
        <v>24.782327531126963</v>
      </c>
    </row>
    <row r="1755" spans="2:10" ht="12.75" thickBot="1">
      <c r="B1755" s="17">
        <v>2014.05</v>
      </c>
      <c r="C1755" s="17">
        <v>1889.77</v>
      </c>
      <c r="D1755" s="17">
        <f>D1753/3+D1756*2/3</f>
        <v>36.99666666666667</v>
      </c>
      <c r="E1755" s="17">
        <f>E1753/3+E1756*2/3</f>
        <v>102.36333333333334</v>
      </c>
      <c r="F1755" s="17">
        <v>237.9</v>
      </c>
      <c r="G1755" s="17">
        <v>1891.0608265027322</v>
      </c>
      <c r="H1755" s="17">
        <v>37.021937613843356</v>
      </c>
      <c r="I1755" s="17">
        <v>102.43325364298725</v>
      </c>
      <c r="J1755" s="17">
        <v>24.93927617711776</v>
      </c>
    </row>
    <row r="1756" spans="2:10" ht="12.75" thickBot="1">
      <c r="B1756" s="17">
        <v>2014.06</v>
      </c>
      <c r="C1756" s="17">
        <v>1947.09</v>
      </c>
      <c r="D1756" s="17">
        <v>37.38</v>
      </c>
      <c r="E1756" s="17">
        <v>103.12</v>
      </c>
      <c r="F1756" s="17">
        <v>238.343</v>
      </c>
      <c r="G1756" s="17">
        <v>1944.7985177873904</v>
      </c>
      <c r="H1756" s="17">
        <v>37.33600839965932</v>
      </c>
      <c r="I1756" s="17">
        <v>102.99864061457649</v>
      </c>
      <c r="J1756" s="17">
        <v>25.553926180856195</v>
      </c>
    </row>
    <row r="1757" spans="2:10" ht="12.75" thickBot="1">
      <c r="B1757" s="17">
        <v>2014.07</v>
      </c>
      <c r="C1757" s="17">
        <v>1973.1</v>
      </c>
      <c r="D1757" s="17">
        <f>D1756*2/3+D1759/3</f>
        <v>37.75</v>
      </c>
      <c r="E1757" s="17">
        <f>E1756*2/3+E1759/3</f>
        <v>104.06666666666666</v>
      </c>
      <c r="F1757" s="17">
        <v>238.25</v>
      </c>
      <c r="G1757" s="17">
        <v>1971.5471930745014</v>
      </c>
      <c r="H1757" s="17">
        <v>37.72029118572927</v>
      </c>
      <c r="I1757" s="17">
        <v>103.98476740118922</v>
      </c>
      <c r="J1757" s="17">
        <v>25.81343772193661</v>
      </c>
    </row>
    <row r="1758" spans="2:10" ht="12.75" thickBot="1">
      <c r="B1758" s="17">
        <v>2014.08</v>
      </c>
      <c r="C1758" s="17">
        <v>1961.53</v>
      </c>
      <c r="D1758" s="17">
        <f>D1756/3+D1759*2/3</f>
        <v>38.120000000000005</v>
      </c>
      <c r="E1758" s="17">
        <f>E1756/3+E1759*2/3</f>
        <v>105.01333333333334</v>
      </c>
      <c r="F1758" s="17">
        <v>237.852</v>
      </c>
      <c r="G1758" s="17">
        <v>1963.2659621319137</v>
      </c>
      <c r="H1758" s="17">
        <v>38.15373635706238</v>
      </c>
      <c r="I1758" s="17">
        <v>105.10627056601024</v>
      </c>
      <c r="J1758" s="17">
        <v>25.6135444886062</v>
      </c>
    </row>
    <row r="1759" spans="2:10" ht="12.75" thickBot="1">
      <c r="B1759" s="17">
        <v>2014.09</v>
      </c>
      <c r="C1759" s="17">
        <v>1993.23</v>
      </c>
      <c r="D1759" s="17">
        <v>38.49</v>
      </c>
      <c r="E1759" s="17">
        <v>105.96</v>
      </c>
      <c r="F1759" s="17">
        <v>238.031</v>
      </c>
      <c r="G1759" s="17">
        <v>1993.4937754956288</v>
      </c>
      <c r="H1759" s="17">
        <v>38.495093601253615</v>
      </c>
      <c r="I1759" s="17">
        <v>105.97402229121415</v>
      </c>
      <c r="J1759" s="17">
        <v>25.91434204454817</v>
      </c>
    </row>
    <row r="1760" spans="2:10" ht="12.75" thickBot="1">
      <c r="B1760" s="17">
        <v>2014.1</v>
      </c>
      <c r="C1760" s="17">
        <v>1937.27</v>
      </c>
      <c r="D1760" s="17">
        <f>D1759*2/3+D1762/3</f>
        <v>38.806666666666665</v>
      </c>
      <c r="E1760" s="17">
        <f>E1759*2/3+E1762/3</f>
        <v>104.74333333333334</v>
      </c>
      <c r="F1760" s="17">
        <v>237.433</v>
      </c>
      <c r="G1760" s="17">
        <v>1942.4062340744547</v>
      </c>
      <c r="H1760" s="17">
        <v>38.909553782891734</v>
      </c>
      <c r="I1760" s="17">
        <v>105.02103663630021</v>
      </c>
      <c r="J1760" s="17">
        <v>25.158787223322943</v>
      </c>
    </row>
    <row r="1761" spans="2:10" ht="12.75" thickBot="1">
      <c r="B1761" s="17">
        <v>2014.11</v>
      </c>
      <c r="C1761" s="17">
        <v>2044.57</v>
      </c>
      <c r="D1761" s="17">
        <f>D1759/3+D1762*2/3</f>
        <v>39.123333333333335</v>
      </c>
      <c r="E1761" s="17">
        <f>E1759/3+E1762*2/3</f>
        <v>103.52666666666667</v>
      </c>
      <c r="F1761" s="17">
        <v>236.151</v>
      </c>
      <c r="G1761" s="17">
        <v>2061.119561742275</v>
      </c>
      <c r="H1761" s="17">
        <v>39.44001313425167</v>
      </c>
      <c r="I1761" s="17">
        <v>104.36465263044973</v>
      </c>
      <c r="J1761" s="17">
        <v>26.602643476096848</v>
      </c>
    </row>
    <row r="1762" spans="2:10" ht="12.75" thickBot="1">
      <c r="B1762" s="17">
        <v>2014.12</v>
      </c>
      <c r="C1762" s="17">
        <v>2054.27</v>
      </c>
      <c r="D1762" s="17">
        <v>39.44</v>
      </c>
      <c r="E1762" s="17">
        <v>102.31</v>
      </c>
      <c r="F1762" s="17">
        <v>234.812</v>
      </c>
      <c r="G1762" s="17">
        <v>2082.7072375985895</v>
      </c>
      <c r="H1762" s="17">
        <v>39.98596749740217</v>
      </c>
      <c r="I1762" s="17">
        <v>103.72627623375297</v>
      </c>
      <c r="J1762" s="17">
        <v>26.789896722990697</v>
      </c>
    </row>
    <row r="1763" spans="2:10" ht="12.75" thickBot="1">
      <c r="B1763" s="17">
        <v>2015.01</v>
      </c>
      <c r="C1763" s="17">
        <v>2028.18</v>
      </c>
      <c r="D1763" s="17">
        <f>D1762*2/3+D1765/3</f>
        <v>39.89666666666667</v>
      </c>
      <c r="E1763" s="17">
        <f>E1762*2/3+E1765/3</f>
        <v>101.28999999999999</v>
      </c>
      <c r="F1763" s="17">
        <v>233.707</v>
      </c>
      <c r="G1763" s="17">
        <v>2065.9783457491644</v>
      </c>
      <c r="H1763" s="17">
        <v>40.64020422295154</v>
      </c>
      <c r="I1763" s="17">
        <v>103.17769953403193</v>
      </c>
      <c r="J1763" s="17">
        <v>26.48816732790464</v>
      </c>
    </row>
    <row r="1764" spans="2:10" ht="12.75" thickBot="1">
      <c r="B1764" s="17">
        <v>2015.02</v>
      </c>
      <c r="C1764" s="17">
        <v>2082.2</v>
      </c>
      <c r="D1764" s="17">
        <f>D1762/3+D1765*2/3</f>
        <v>40.35333333333333</v>
      </c>
      <c r="E1764" s="17">
        <f>E1762/3+E1765*2/3</f>
        <v>100.27000000000001</v>
      </c>
      <c r="F1764" s="17">
        <v>234.722</v>
      </c>
      <c r="G1764" s="17">
        <v>2111.833307061119</v>
      </c>
      <c r="H1764" s="17">
        <v>40.92763105574537</v>
      </c>
      <c r="I1764" s="17">
        <v>101.69701551196736</v>
      </c>
      <c r="J1764" s="17">
        <v>26.99143998907398</v>
      </c>
    </row>
    <row r="1765" spans="2:10" ht="12.75" thickBot="1">
      <c r="B1765" s="17">
        <v>2015.03</v>
      </c>
      <c r="C1765" s="17">
        <v>2079.99</v>
      </c>
      <c r="D1765" s="17">
        <v>40.81</v>
      </c>
      <c r="E1765" s="17">
        <v>99.25</v>
      </c>
      <c r="F1765" s="17">
        <v>236.119</v>
      </c>
      <c r="G1765" s="17">
        <v>2097.1104374277375</v>
      </c>
      <c r="H1765" s="17">
        <v>41.14590788966581</v>
      </c>
      <c r="I1765" s="17">
        <v>100.06692864614877</v>
      </c>
      <c r="J1765" s="17">
        <v>26.724818701503068</v>
      </c>
    </row>
    <row r="1766" spans="2:10" ht="12.75" thickBot="1">
      <c r="B1766" s="17">
        <v>2015.04</v>
      </c>
      <c r="C1766" s="17">
        <v>2094.86</v>
      </c>
      <c r="D1766" s="17">
        <f>D1765*2/3+D1768/3</f>
        <v>41.120000000000005</v>
      </c>
      <c r="E1766" s="17"/>
      <c r="F1766" s="17">
        <v>236.599</v>
      </c>
      <c r="G1766" s="17">
        <v>2107.817906035106</v>
      </c>
      <c r="H1766" s="17">
        <v>41.37435069463523</v>
      </c>
      <c r="I1766" s="33">
        <f>H1766*I1765/H1765</f>
        <v>100.62250199565172</v>
      </c>
      <c r="J1766" s="17">
        <v>26.787935844184506</v>
      </c>
    </row>
    <row r="1767" spans="2:10" ht="12.75" thickBot="1">
      <c r="B1767" s="17">
        <v>2015.05</v>
      </c>
      <c r="C1767" s="17">
        <v>2111.94</v>
      </c>
      <c r="D1767" s="17">
        <f>D1765/3+D1768*2/3</f>
        <v>41.43</v>
      </c>
      <c r="E1767" s="17"/>
      <c r="F1767" s="17">
        <v>237.805</v>
      </c>
      <c r="G1767" s="17">
        <v>2114.2268507811023</v>
      </c>
      <c r="H1767" s="17">
        <v>41.47486123084039</v>
      </c>
      <c r="I1767" s="33">
        <f>H1767*I1766/H1766</f>
        <v>100.86694381673385</v>
      </c>
      <c r="J1767" s="17">
        <v>26.858905816057455</v>
      </c>
    </row>
    <row r="1768" spans="2:10" ht="12.75" thickBot="1">
      <c r="B1768" s="17">
        <v>2015.06</v>
      </c>
      <c r="C1768" s="17">
        <v>2099.29</v>
      </c>
      <c r="D1768" s="17">
        <v>41.74</v>
      </c>
      <c r="E1768" s="17"/>
      <c r="F1768" s="17">
        <v>238.638</v>
      </c>
      <c r="G1768" s="17">
        <v>2094.2273469648585</v>
      </c>
      <c r="H1768" s="17">
        <v>41.63933971119436</v>
      </c>
      <c r="I1768" s="33">
        <f>H1768*I1767/H1767</f>
        <v>101.2669558033825</v>
      </c>
      <c r="J1768" s="17">
        <v>26.59805848725253</v>
      </c>
    </row>
    <row r="1769" spans="2:10" ht="12.75" thickBot="1">
      <c r="B1769" s="17">
        <v>2015.07</v>
      </c>
      <c r="C1769" s="17">
        <v>2094.14</v>
      </c>
      <c r="D1769" s="17">
        <f>D1768*2/3+D1771/3</f>
        <v>41.99666666666667</v>
      </c>
      <c r="E1769" s="17"/>
      <c r="F1769" s="17">
        <v>238.654</v>
      </c>
      <c r="G1769" s="17">
        <v>2088.9497085739185</v>
      </c>
      <c r="H1769" s="17">
        <v>41.89257862149109</v>
      </c>
      <c r="I1769" s="33">
        <f>H1769*I1768/H1768</f>
        <v>101.88283332964936</v>
      </c>
      <c r="J1769" s="17">
        <v>26.527615928899237</v>
      </c>
    </row>
    <row r="1770" spans="2:10" ht="12.75" thickBot="1">
      <c r="B1770" s="17">
        <v>2015.08</v>
      </c>
      <c r="C1770" s="17">
        <v>2039.87</v>
      </c>
      <c r="D1770" s="17">
        <f>D1768/3+D1771*2/3</f>
        <v>42.25333333333333</v>
      </c>
      <c r="E1770" s="17"/>
      <c r="F1770" s="17">
        <v>238.316</v>
      </c>
      <c r="G1770" s="17">
        <v>2037.7001622845296</v>
      </c>
      <c r="H1770" s="17">
        <v>42.208387882755105</v>
      </c>
      <c r="I1770" s="33">
        <f>H1770*I1769/H1769</f>
        <v>102.65088207212555</v>
      </c>
      <c r="J1770" s="17">
        <v>25.87609163412586</v>
      </c>
    </row>
    <row r="1771" spans="2:10" ht="12.75" thickBot="1">
      <c r="B1771" s="17">
        <v>2015.09</v>
      </c>
      <c r="C1771" s="17">
        <v>1945.41</v>
      </c>
      <c r="D1771" s="17">
        <v>42.51</v>
      </c>
      <c r="E1771" s="17"/>
      <c r="F1771" s="17">
        <f>1.5*F1770-0.5*F1769</f>
        <v>238.147</v>
      </c>
      <c r="G1771" s="17">
        <v>1944.7197240569901</v>
      </c>
      <c r="H1771" s="17">
        <v>42.494916480157215</v>
      </c>
      <c r="I1771" s="33">
        <f>H1771*I1770/H1770</f>
        <v>103.34772018269061</v>
      </c>
      <c r="J1771" s="17">
        <v>24.697125555062453</v>
      </c>
    </row>
    <row r="1772" spans="2:10" ht="12.75" thickBot="1">
      <c r="B1772" s="17">
        <v>2015.1</v>
      </c>
      <c r="C1772" s="17">
        <v>1951.36</v>
      </c>
      <c r="D1772" s="17"/>
      <c r="E1772" s="17"/>
      <c r="F1772" s="17">
        <f>1.5*F1771-0.5*F1770</f>
        <v>238.0625</v>
      </c>
      <c r="G1772" s="17">
        <v>1951.36</v>
      </c>
      <c r="H1772" s="33">
        <f>G1772*H1771/G1771</f>
        <v>42.6400160377504</v>
      </c>
      <c r="I1772" s="33">
        <f>H1772*I1771/H1771</f>
        <v>103.70060259119646</v>
      </c>
      <c r="J1772" s="17">
        <v>24.784145241642225</v>
      </c>
    </row>
  </sheetData>
  <sheetProtection/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2002-10-22T00:09:27Z</cp:lastPrinted>
  <dcterms:created xsi:type="dcterms:W3CDTF">2002-10-21T18:14:52Z</dcterms:created>
  <dcterms:modified xsi:type="dcterms:W3CDTF">2015-10-15T07:46:43Z</dcterms:modified>
  <cp:category/>
  <cp:version/>
  <cp:contentType/>
  <cp:contentStatus/>
</cp:coreProperties>
</file>