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00" windowWidth="15020" windowHeight="12360" tabRatio="218" activeTab="0"/>
  </bookViews>
  <sheets>
    <sheet name="NatIncAcctg" sheetId="1" r:id="rId1"/>
    <sheet name="NatIncAcctgSolution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<sst xmlns="http://schemas.openxmlformats.org/spreadsheetml/2006/main" count="114" uniqueCount="60">
  <si>
    <t>Net Exports of Goods and Services</t>
  </si>
  <si>
    <t>Gross Domestic Product</t>
  </si>
  <si>
    <t>Receipts of Factor Income from Abroad</t>
  </si>
  <si>
    <t>NNP per Capita</t>
  </si>
  <si>
    <t>NI per Capita</t>
  </si>
  <si>
    <t>PI per Capita</t>
  </si>
  <si>
    <t>(in U.S. $billions)</t>
  </si>
  <si>
    <t>P. LeBel</t>
  </si>
  <si>
    <t>C</t>
  </si>
  <si>
    <t>©2007</t>
  </si>
  <si>
    <t>National Income Accounting Case Study</t>
  </si>
  <si>
    <t>National Income Accounting Solution Tableau</t>
  </si>
  <si>
    <t>National Income Accounting Control Panel</t>
  </si>
  <si>
    <t>the space below derive the following aggregates, based on the given data.</t>
  </si>
  <si>
    <t>Listed below are economic data used to derive national income accounts.  In</t>
  </si>
  <si>
    <t>Population</t>
  </si>
  <si>
    <t>Gross Domestic Product per capita</t>
  </si>
  <si>
    <t>Net Domestic Product per capita</t>
  </si>
  <si>
    <t>National Income per capita</t>
  </si>
  <si>
    <t>Personal Income per capita</t>
  </si>
  <si>
    <t>GDP per Capita</t>
  </si>
  <si>
    <t>GNP per Capita</t>
  </si>
  <si>
    <t>Population, in millions</t>
  </si>
  <si>
    <t>Business transfer payments</t>
  </si>
  <si>
    <t>Corporate profits with inventory valuation and depreciation</t>
  </si>
  <si>
    <t>Indirect business taxes</t>
  </si>
  <si>
    <t>Net interest</t>
  </si>
  <si>
    <t xml:space="preserve"> Payments of Factor Income Abroad</t>
  </si>
  <si>
    <t>Social security contributions</t>
  </si>
  <si>
    <t>Statistical discrepancy</t>
  </si>
  <si>
    <t>Wage accruals minus disbursements</t>
  </si>
  <si>
    <t>Business transfer payments to persons</t>
  </si>
  <si>
    <t>Government transfer payments to individuals</t>
  </si>
  <si>
    <t>Govt. subsidies less current surplus of govt. firms</t>
  </si>
  <si>
    <t>Personal dividend income</t>
  </si>
  <si>
    <t>Personal interest income</t>
  </si>
  <si>
    <t>Less Payments of Factor Income Abroad</t>
  </si>
  <si>
    <t>Gross National Product</t>
  </si>
  <si>
    <t>Capital consumption allowance</t>
  </si>
  <si>
    <t>Net National Product</t>
  </si>
  <si>
    <t>Less indirect business taxes</t>
  </si>
  <si>
    <t>Less business transfer payments</t>
  </si>
  <si>
    <t>Less statistical discrepancy</t>
  </si>
  <si>
    <t>Plus govt. subsidies less current surplus of govt. firms</t>
  </si>
  <si>
    <t>National Income</t>
  </si>
  <si>
    <t>Less corporate profits with inventory valuation and depreciation</t>
  </si>
  <si>
    <t>Less net interest</t>
  </si>
  <si>
    <t>Less social security contributions</t>
  </si>
  <si>
    <t>Less wage accruals minus disbursements</t>
  </si>
  <si>
    <t>Plus personal interest income</t>
  </si>
  <si>
    <t>Plus personal dividend income</t>
  </si>
  <si>
    <t>Plus government transfer payments to individuals</t>
  </si>
  <si>
    <t>Plus business transfer payments to persons</t>
  </si>
  <si>
    <t>Personal Income</t>
  </si>
  <si>
    <t>Montclair State University</t>
  </si>
  <si>
    <t>School of Business</t>
  </si>
  <si>
    <t>Department of Economics and Finance</t>
  </si>
  <si>
    <t>Personal Consumption Expenditures</t>
  </si>
  <si>
    <t>Gross Private Domestic Investment</t>
  </si>
  <si>
    <t>Government Consumption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</si>
</sst>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\ "/>
    <numFmt numFmtId="166" formatCode="&quot;$&quot;#,##0"/>
  </numFmts>
  <fonts count="17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b/>
      <sz val="18"/>
      <name val="Apple Chancery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0.75"/>
      <color indexed="12"/>
      <name val="Helv"/>
      <family val="0"/>
    </font>
    <font>
      <sz val="8"/>
      <name val="Helv"/>
      <family val="0"/>
    </font>
    <font>
      <sz val="8.75"/>
      <name val="Helv"/>
      <family val="0"/>
    </font>
    <font>
      <b/>
      <sz val="8.75"/>
      <name val="Helv"/>
      <family val="0"/>
    </font>
    <font>
      <b/>
      <sz val="11.5"/>
      <color indexed="12"/>
      <name val="Helv"/>
      <family val="0"/>
    </font>
    <font>
      <sz val="11.5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4" xfId="0" applyFont="1" applyBorder="1" applyAlignment="1">
      <alignment/>
    </xf>
    <xf numFmtId="165" fontId="6" fillId="0" borderId="0" xfId="0" applyNumberFormat="1" applyFont="1" applyAlignment="1">
      <alignment/>
    </xf>
    <xf numFmtId="4" fontId="5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6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166" fontId="4" fillId="0" borderId="3" xfId="0" applyNumberFormat="1" applyFont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National Income and Product Accounts</a:t>
            </a:r>
            <a:r>
              <a:rPr lang="en-US" cap="none" sz="800" b="0" i="0" u="none" baseline="0">
                <a:latin typeface="Helv"/>
                <a:ea typeface="Helv"/>
                <a:cs typeface="Helv"/>
              </a:rPr>
              <a:t>  
</a:t>
            </a:r>
            <a:r>
              <a:rPr lang="en-US" cap="none" sz="900" b="1" i="0" u="none" baseline="0">
                <a:latin typeface="Helv"/>
                <a:ea typeface="Helv"/>
                <a:cs typeface="Helv"/>
              </a:rPr>
              <a:t>Solutions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25"/>
          <c:y val="0.258"/>
          <c:w val="0.969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0000D4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NatIncAcctgSolution!$F$39:$F$43</c:f>
              <c:strCache/>
            </c:strRef>
          </c:cat>
          <c:val>
            <c:numRef>
              <c:f>NatIncAcctgSolution!$G$39:$G$43</c:f>
              <c:numCache>
                <c:ptCount val="5"/>
                <c:pt idx="0">
                  <c:v>5304</c:v>
                </c:pt>
                <c:pt idx="1">
                  <c:v>5365.2</c:v>
                </c:pt>
                <c:pt idx="2">
                  <c:v>5117.34</c:v>
                </c:pt>
                <c:pt idx="3">
                  <c:v>4877.64</c:v>
                </c:pt>
                <c:pt idx="4">
                  <c:v>4377.84</c:v>
                </c:pt>
              </c:numCache>
            </c:numRef>
          </c:val>
        </c:ser>
        <c:axId val="9773564"/>
        <c:axId val="20853213"/>
      </c:barChart>
      <c:catAx>
        <c:axId val="977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0853213"/>
        <c:crosses val="autoZero"/>
        <c:auto val="1"/>
        <c:lblOffset val="100"/>
        <c:noMultiLvlLbl val="0"/>
      </c:catAx>
      <c:valAx>
        <c:axId val="2085321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Helv"/>
                <a:ea typeface="Helv"/>
                <a:cs typeface="Helv"/>
              </a:defRPr>
            </a:pPr>
          </a:p>
        </c:txPr>
        <c:crossAx val="9773564"/>
        <c:crossesAt val="1"/>
        <c:crossBetween val="between"/>
        <c:dispUnits/>
      </c:valAx>
      <c:spPr>
        <a:ln w="25400">
          <a:solidFill>
            <a:srgbClr val="339933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Per Capita National Income Accounts</a:t>
            </a:r>
            <a:r>
              <a:rPr lang="en-US" cap="none" sz="1150" b="0" i="0" u="none" baseline="0">
                <a:latin typeface="Helv"/>
                <a:ea typeface="Helv"/>
                <a:cs typeface="Helv"/>
              </a:rPr>
              <a:t> </a:t>
            </a:r>
          </a:p>
        </c:rich>
      </c:tx>
      <c:layout>
        <c:manualLayout>
          <c:xMode val="factor"/>
          <c:yMode val="factor"/>
          <c:x val="-0.00825"/>
          <c:y val="0.009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25"/>
          <c:y val="0.16675"/>
          <c:w val="0.97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1FB714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NatIncAcctgSolution!$F$44:$F$48</c:f>
              <c:strCache/>
            </c:strRef>
          </c:cat>
          <c:val>
            <c:numRef>
              <c:f>NatIncAcctgSolution!$G$44:$G$48</c:f>
              <c:numCache>
                <c:ptCount val="5"/>
                <c:pt idx="0">
                  <c:v>32000</c:v>
                </c:pt>
                <c:pt idx="1">
                  <c:v>32369.230769230766</c:v>
                </c:pt>
                <c:pt idx="2">
                  <c:v>30873.846153846152</c:v>
                </c:pt>
                <c:pt idx="3">
                  <c:v>29427.69230769231</c:v>
                </c:pt>
                <c:pt idx="4">
                  <c:v>26412.30769230769</c:v>
                </c:pt>
              </c:numCache>
            </c:numRef>
          </c:val>
        </c:ser>
        <c:axId val="53461190"/>
        <c:axId val="11388663"/>
      </c:barChart>
      <c:catAx>
        <c:axId val="5346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11388663"/>
        <c:crosses val="autoZero"/>
        <c:auto val="1"/>
        <c:lblOffset val="100"/>
        <c:noMultiLvlLbl val="0"/>
      </c:catAx>
      <c:valAx>
        <c:axId val="11388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Helv"/>
                <a:ea typeface="Helv"/>
                <a:cs typeface="Helv"/>
              </a:defRPr>
            </a:pPr>
          </a:p>
        </c:txPr>
        <c:crossAx val="5346119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36</xdr:row>
      <xdr:rowOff>47625</xdr:rowOff>
    </xdr:from>
    <xdr:to>
      <xdr:col>9</xdr:col>
      <xdr:colOff>752475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362075" y="6391275"/>
        <a:ext cx="62484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49</xdr:row>
      <xdr:rowOff>123825</xdr:rowOff>
    </xdr:from>
    <xdr:to>
      <xdr:col>10</xdr:col>
      <xdr:colOff>28575</xdr:colOff>
      <xdr:row>65</xdr:row>
      <xdr:rowOff>28575</xdr:rowOff>
    </xdr:to>
    <xdr:graphicFrame>
      <xdr:nvGraphicFramePr>
        <xdr:cNvPr id="2" name="Chart 2"/>
        <xdr:cNvGraphicFramePr/>
      </xdr:nvGraphicFramePr>
      <xdr:xfrm>
        <a:off x="1371600" y="8277225"/>
        <a:ext cx="62769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workbookViewId="0" topLeftCell="A1">
      <selection activeCell="A5" sqref="A5"/>
    </sheetView>
  </sheetViews>
  <sheetFormatPr defaultColWidth="11.421875" defaultRowHeight="12"/>
  <cols>
    <col min="7" max="8" width="12.421875" style="0" bestFit="1" customWidth="1"/>
    <col min="15" max="15" width="6.8515625" style="0" customWidth="1"/>
    <col min="16" max="16" width="15.140625" style="0" customWidth="1"/>
    <col min="25" max="25" width="12.00390625" style="0" customWidth="1"/>
    <col min="26" max="26" width="5.8515625" style="0" customWidth="1"/>
  </cols>
  <sheetData>
    <row r="1" spans="6:19" ht="28.5">
      <c r="F1" s="37" t="s">
        <v>54</v>
      </c>
      <c r="S1" s="37" t="s">
        <v>54</v>
      </c>
    </row>
    <row r="2" spans="6:19" ht="12.75">
      <c r="F2" s="1" t="s">
        <v>55</v>
      </c>
      <c r="S2" s="1" t="s">
        <v>55</v>
      </c>
    </row>
    <row r="3" spans="6:19" ht="12.75">
      <c r="F3" s="1" t="s">
        <v>56</v>
      </c>
      <c r="S3" s="1" t="s">
        <v>56</v>
      </c>
    </row>
    <row r="4" spans="2:11" ht="13.5" thickBot="1">
      <c r="B4" s="40" t="s">
        <v>9</v>
      </c>
      <c r="K4" s="3" t="s">
        <v>7</v>
      </c>
    </row>
    <row r="5" spans="3:23" ht="13.5" thickBot="1">
      <c r="C5" s="23"/>
      <c r="D5" s="24"/>
      <c r="E5" s="24"/>
      <c r="F5" s="25" t="s">
        <v>10</v>
      </c>
      <c r="G5" s="24"/>
      <c r="H5" s="24"/>
      <c r="I5" s="26"/>
      <c r="P5" s="23"/>
      <c r="Q5" s="24"/>
      <c r="R5" s="24"/>
      <c r="S5" s="25" t="s">
        <v>12</v>
      </c>
      <c r="T5" s="24"/>
      <c r="U5" s="24"/>
      <c r="V5" s="24"/>
      <c r="W5" s="26"/>
    </row>
    <row r="6" spans="1:22" ht="13.5" thickBot="1">
      <c r="A6" s="4"/>
      <c r="B6" s="4" t="s">
        <v>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V6" s="3" t="s">
        <v>7</v>
      </c>
    </row>
    <row r="7" spans="2:24" s="4" customFormat="1" ht="13.5" thickBot="1">
      <c r="B7" s="4" t="s">
        <v>13</v>
      </c>
      <c r="V7" s="13" t="s">
        <v>8</v>
      </c>
      <c r="W7"/>
      <c r="X7"/>
    </row>
    <row r="8" spans="15:25" s="4" customFormat="1" ht="13.5" thickBot="1">
      <c r="O8" s="28">
        <v>1</v>
      </c>
      <c r="P8" s="9"/>
      <c r="Q8" s="7"/>
      <c r="R8" s="7"/>
      <c r="S8" s="7"/>
      <c r="T8" s="7"/>
      <c r="U8" s="11" t="s">
        <v>57</v>
      </c>
      <c r="V8" s="33">
        <v>4080</v>
      </c>
      <c r="W8"/>
      <c r="X8"/>
      <c r="Y8" s="38"/>
    </row>
    <row r="9" spans="6:25" s="4" customFormat="1" ht="13.5" thickBot="1">
      <c r="F9" s="5" t="s">
        <v>1</v>
      </c>
      <c r="G9" s="6"/>
      <c r="H9" s="27"/>
      <c r="O9" s="28">
        <v>2</v>
      </c>
      <c r="P9" s="6"/>
      <c r="Q9" s="7"/>
      <c r="R9" s="7"/>
      <c r="S9" s="7"/>
      <c r="T9" s="7"/>
      <c r="U9" s="11" t="s">
        <v>58</v>
      </c>
      <c r="V9" s="33">
        <v>204</v>
      </c>
      <c r="W9"/>
      <c r="X9"/>
      <c r="Y9" s="38"/>
    </row>
    <row r="10" spans="6:25" s="4" customFormat="1" ht="13.5" thickBot="1">
      <c r="F10" s="5" t="s">
        <v>39</v>
      </c>
      <c r="G10" s="6"/>
      <c r="H10" s="27"/>
      <c r="O10" s="28">
        <v>3</v>
      </c>
      <c r="P10" s="6"/>
      <c r="Q10" s="7"/>
      <c r="R10" s="7"/>
      <c r="S10" s="7"/>
      <c r="T10" s="7"/>
      <c r="U10" s="11" t="s">
        <v>59</v>
      </c>
      <c r="V10" s="33">
        <v>612</v>
      </c>
      <c r="W10"/>
      <c r="X10"/>
      <c r="Y10" s="38"/>
    </row>
    <row r="11" spans="6:25" s="4" customFormat="1" ht="13.5" thickBot="1">
      <c r="F11" s="5" t="s">
        <v>44</v>
      </c>
      <c r="G11" s="6"/>
      <c r="H11" s="27"/>
      <c r="O11" s="28">
        <v>4</v>
      </c>
      <c r="P11" s="6"/>
      <c r="Q11" s="7"/>
      <c r="R11" s="7"/>
      <c r="S11" s="7"/>
      <c r="T11" s="7"/>
      <c r="U11" s="11" t="s">
        <v>0</v>
      </c>
      <c r="V11" s="33">
        <v>408</v>
      </c>
      <c r="W11"/>
      <c r="X11"/>
      <c r="Y11" s="38"/>
    </row>
    <row r="12" spans="6:25" s="4" customFormat="1" ht="13.5" thickBot="1">
      <c r="F12" s="5" t="s">
        <v>53</v>
      </c>
      <c r="G12" s="6"/>
      <c r="H12" s="27"/>
      <c r="O12" s="28">
        <v>5</v>
      </c>
      <c r="P12" s="6"/>
      <c r="Q12" s="7"/>
      <c r="R12" s="7"/>
      <c r="S12" s="7"/>
      <c r="T12" s="7"/>
      <c r="U12" s="8" t="s">
        <v>1</v>
      </c>
      <c r="V12" s="39">
        <v>5304</v>
      </c>
      <c r="W12"/>
      <c r="X12"/>
      <c r="Y12" s="38"/>
    </row>
    <row r="13" spans="6:25" s="4" customFormat="1" ht="13.5" thickBot="1">
      <c r="F13" s="5" t="s">
        <v>22</v>
      </c>
      <c r="G13" s="6"/>
      <c r="H13" s="29">
        <f>V32</f>
        <v>165.75</v>
      </c>
      <c r="O13" s="28">
        <v>6</v>
      </c>
      <c r="P13" s="6"/>
      <c r="Q13" s="7"/>
      <c r="R13" s="7"/>
      <c r="S13" s="7"/>
      <c r="T13" s="7"/>
      <c r="U13" s="14" t="s">
        <v>2</v>
      </c>
      <c r="V13" s="33">
        <v>357</v>
      </c>
      <c r="W13"/>
      <c r="X13"/>
      <c r="Y13" s="38"/>
    </row>
    <row r="14" spans="6:25" s="4" customFormat="1" ht="13.5" thickBot="1">
      <c r="F14" s="5" t="s">
        <v>16</v>
      </c>
      <c r="G14" s="6"/>
      <c r="H14" s="27"/>
      <c r="O14" s="28">
        <v>7</v>
      </c>
      <c r="P14" s="16"/>
      <c r="Q14" s="17"/>
      <c r="R14" s="17"/>
      <c r="S14" s="17"/>
      <c r="T14" s="17"/>
      <c r="U14" s="22" t="s">
        <v>36</v>
      </c>
      <c r="V14" s="33">
        <v>295.8</v>
      </c>
      <c r="W14"/>
      <c r="X14"/>
      <c r="Y14" s="38"/>
    </row>
    <row r="15" spans="6:25" s="4" customFormat="1" ht="13.5" thickBot="1">
      <c r="F15" s="5" t="s">
        <v>17</v>
      </c>
      <c r="G15" s="6"/>
      <c r="H15" s="27"/>
      <c r="O15" s="28">
        <v>8</v>
      </c>
      <c r="P15" s="6"/>
      <c r="Q15" s="7"/>
      <c r="R15" s="7"/>
      <c r="S15" s="7"/>
      <c r="T15" s="7"/>
      <c r="U15" s="8" t="s">
        <v>37</v>
      </c>
      <c r="V15" s="39">
        <v>5365.2</v>
      </c>
      <c r="W15"/>
      <c r="X15"/>
      <c r="Y15" s="38"/>
    </row>
    <row r="16" spans="6:25" s="4" customFormat="1" ht="13.5" thickBot="1">
      <c r="F16" s="5" t="s">
        <v>18</v>
      </c>
      <c r="G16" s="6"/>
      <c r="H16" s="27"/>
      <c r="O16" s="28">
        <v>9</v>
      </c>
      <c r="P16" s="6"/>
      <c r="Q16" s="7"/>
      <c r="R16" s="7"/>
      <c r="S16" s="7"/>
      <c r="T16" s="7"/>
      <c r="U16" s="11" t="s">
        <v>38</v>
      </c>
      <c r="V16" s="33">
        <v>247.86</v>
      </c>
      <c r="W16"/>
      <c r="X16"/>
      <c r="Y16" s="38"/>
    </row>
    <row r="17" spans="6:25" s="4" customFormat="1" ht="13.5" thickBot="1">
      <c r="F17" s="5" t="s">
        <v>19</v>
      </c>
      <c r="G17" s="6"/>
      <c r="H17" s="27"/>
      <c r="O17" s="28">
        <v>10</v>
      </c>
      <c r="P17" s="9"/>
      <c r="Q17" s="10"/>
      <c r="R17" s="10"/>
      <c r="S17" s="10"/>
      <c r="T17" s="10"/>
      <c r="U17" s="8" t="s">
        <v>39</v>
      </c>
      <c r="V17" s="39">
        <v>5117.34</v>
      </c>
      <c r="W17"/>
      <c r="X17"/>
      <c r="Y17" s="38"/>
    </row>
    <row r="18" spans="15:25" s="4" customFormat="1" ht="13.5" thickBot="1">
      <c r="O18" s="28">
        <v>11</v>
      </c>
      <c r="P18" s="9"/>
      <c r="Q18" s="10"/>
      <c r="R18" s="10"/>
      <c r="S18" s="10"/>
      <c r="T18" s="10"/>
      <c r="U18" s="11" t="s">
        <v>40</v>
      </c>
      <c r="V18" s="33">
        <v>136.68</v>
      </c>
      <c r="W18"/>
      <c r="X18"/>
      <c r="Y18" s="38"/>
    </row>
    <row r="19" spans="8:25" s="4" customFormat="1" ht="13.5" thickBot="1">
      <c r="H19" s="36" t="s">
        <v>6</v>
      </c>
      <c r="O19" s="28">
        <v>12</v>
      </c>
      <c r="P19" s="9"/>
      <c r="Q19" s="10"/>
      <c r="R19" s="10"/>
      <c r="S19" s="10"/>
      <c r="T19" s="10"/>
      <c r="U19" s="11" t="s">
        <v>41</v>
      </c>
      <c r="V19" s="33">
        <v>138.72</v>
      </c>
      <c r="W19"/>
      <c r="X19"/>
      <c r="Y19" s="38"/>
    </row>
    <row r="20" spans="2:25" s="4" customFormat="1" ht="13.5" thickBot="1">
      <c r="B20"/>
      <c r="D20"/>
      <c r="E20"/>
      <c r="F20" s="30"/>
      <c r="G20" s="31" t="s">
        <v>27</v>
      </c>
      <c r="H20" s="33">
        <f>$V$14</f>
        <v>295.8</v>
      </c>
      <c r="O20" s="28">
        <v>13</v>
      </c>
      <c r="P20" s="9"/>
      <c r="Q20" s="10"/>
      <c r="R20" s="10"/>
      <c r="S20" s="10"/>
      <c r="T20" s="10"/>
      <c r="U20" s="11" t="s">
        <v>42</v>
      </c>
      <c r="V20" s="33">
        <v>5.1</v>
      </c>
      <c r="W20"/>
      <c r="X20"/>
      <c r="Y20" s="38"/>
    </row>
    <row r="21" spans="4:29" s="4" customFormat="1" ht="13.5" thickBot="1">
      <c r="D21"/>
      <c r="E21"/>
      <c r="F21" s="32"/>
      <c r="G21" s="31" t="s">
        <v>23</v>
      </c>
      <c r="H21" s="33">
        <f>$V$19</f>
        <v>138.72</v>
      </c>
      <c r="O21" s="28">
        <v>14</v>
      </c>
      <c r="P21" s="9"/>
      <c r="Q21" s="10"/>
      <c r="R21" s="10"/>
      <c r="S21" s="10"/>
      <c r="T21" s="10"/>
      <c r="U21" s="11" t="s">
        <v>43</v>
      </c>
      <c r="V21" s="33">
        <v>40.8</v>
      </c>
      <c r="W21"/>
      <c r="X21"/>
      <c r="Y21" s="38"/>
      <c r="AA21" s="12"/>
      <c r="AB21" s="12"/>
      <c r="AC21" s="12"/>
    </row>
    <row r="22" spans="2:29" s="4" customFormat="1" ht="13.5" thickBot="1">
      <c r="B22"/>
      <c r="D22"/>
      <c r="E22"/>
      <c r="F22" s="31"/>
      <c r="G22" s="31" t="s">
        <v>31</v>
      </c>
      <c r="H22" s="33">
        <f>$V$30</f>
        <v>30.6</v>
      </c>
      <c r="O22" s="28">
        <v>15</v>
      </c>
      <c r="P22" s="9"/>
      <c r="Q22" s="10"/>
      <c r="R22" s="10"/>
      <c r="S22" s="11"/>
      <c r="T22" s="11"/>
      <c r="U22" s="8" t="s">
        <v>44</v>
      </c>
      <c r="V22" s="39">
        <v>4877.64</v>
      </c>
      <c r="W22"/>
      <c r="X22"/>
      <c r="Y22" s="38"/>
      <c r="AA22" s="5"/>
      <c r="AB22" s="12"/>
      <c r="AC22" s="12"/>
    </row>
    <row r="23" spans="4:29" s="4" customFormat="1" ht="13.5" thickBot="1">
      <c r="D23"/>
      <c r="E23"/>
      <c r="F23" s="30"/>
      <c r="G23" s="31" t="s">
        <v>38</v>
      </c>
      <c r="H23" s="33">
        <f>$V$16</f>
        <v>247.86</v>
      </c>
      <c r="O23" s="28">
        <v>16</v>
      </c>
      <c r="P23" s="9"/>
      <c r="Q23" s="10"/>
      <c r="R23" s="10"/>
      <c r="S23" s="11"/>
      <c r="T23" s="11"/>
      <c r="U23" s="11" t="s">
        <v>45</v>
      </c>
      <c r="V23" s="33">
        <v>408</v>
      </c>
      <c r="W23"/>
      <c r="X23"/>
      <c r="Y23" s="38"/>
      <c r="AA23" s="5"/>
      <c r="AB23" s="12"/>
      <c r="AC23" s="12"/>
    </row>
    <row r="24" spans="1:29" s="4" customFormat="1" ht="13.5" thickBot="1">
      <c r="A24"/>
      <c r="B24"/>
      <c r="C24"/>
      <c r="D24"/>
      <c r="E24"/>
      <c r="F24" s="31"/>
      <c r="G24" s="31" t="s">
        <v>24</v>
      </c>
      <c r="H24" s="33">
        <f>$V$23</f>
        <v>408</v>
      </c>
      <c r="I24"/>
      <c r="J24"/>
      <c r="K24"/>
      <c r="L24"/>
      <c r="M24"/>
      <c r="N24"/>
      <c r="O24" s="28">
        <v>17</v>
      </c>
      <c r="P24" s="9"/>
      <c r="Q24" s="10"/>
      <c r="R24" s="10"/>
      <c r="S24" s="11"/>
      <c r="T24" s="11"/>
      <c r="U24" s="14" t="s">
        <v>46</v>
      </c>
      <c r="V24" s="33">
        <v>66.3</v>
      </c>
      <c r="W24"/>
      <c r="X24"/>
      <c r="Y24" s="38"/>
      <c r="AA24" s="5"/>
      <c r="AB24" s="12"/>
      <c r="AC24" s="12"/>
    </row>
    <row r="25" spans="1:29" s="4" customFormat="1" ht="13.5" thickBot="1">
      <c r="A25"/>
      <c r="C25"/>
      <c r="F25" s="30"/>
      <c r="G25" s="31" t="s">
        <v>59</v>
      </c>
      <c r="H25" s="33">
        <f>$V$10</f>
        <v>612</v>
      </c>
      <c r="I25"/>
      <c r="J25"/>
      <c r="K25"/>
      <c r="L25"/>
      <c r="M25"/>
      <c r="N25"/>
      <c r="O25" s="28">
        <v>18</v>
      </c>
      <c r="P25" s="20"/>
      <c r="Q25" s="21"/>
      <c r="R25" s="21"/>
      <c r="S25" s="22"/>
      <c r="T25" s="22"/>
      <c r="U25" s="22" t="s">
        <v>47</v>
      </c>
      <c r="V25" s="33">
        <v>142.8</v>
      </c>
      <c r="W25"/>
      <c r="X25"/>
      <c r="Y25" s="38"/>
      <c r="AA25" s="5"/>
      <c r="AB25" s="12"/>
      <c r="AC25" s="12"/>
    </row>
    <row r="26" spans="6:25" ht="13.5" thickBot="1">
      <c r="F26" s="31"/>
      <c r="G26" s="31" t="s">
        <v>32</v>
      </c>
      <c r="H26" s="33">
        <f>$V$29</f>
        <v>51</v>
      </c>
      <c r="O26" s="28">
        <v>19</v>
      </c>
      <c r="P26" s="9"/>
      <c r="Q26" s="10"/>
      <c r="R26" s="10"/>
      <c r="S26" s="11"/>
      <c r="T26" s="11"/>
      <c r="U26" s="11" t="s">
        <v>48</v>
      </c>
      <c r="V26" s="33">
        <v>35.7</v>
      </c>
      <c r="Y26" s="38"/>
    </row>
    <row r="27" spans="6:25" ht="13.5" thickBot="1">
      <c r="F27" s="32"/>
      <c r="G27" s="31" t="s">
        <v>33</v>
      </c>
      <c r="H27" s="33">
        <f>$V$21</f>
        <v>40.8</v>
      </c>
      <c r="O27" s="28">
        <v>20</v>
      </c>
      <c r="P27" s="9"/>
      <c r="Q27" s="10"/>
      <c r="R27" s="10"/>
      <c r="S27" s="11"/>
      <c r="T27" s="11"/>
      <c r="U27" s="11" t="s">
        <v>49</v>
      </c>
      <c r="V27" s="33">
        <v>30.6</v>
      </c>
      <c r="Y27" s="38"/>
    </row>
    <row r="28" spans="2:25" ht="13.5" thickBot="1">
      <c r="B28" s="4"/>
      <c r="D28" s="4"/>
      <c r="E28" s="4"/>
      <c r="F28" s="30"/>
      <c r="G28" s="31" t="s">
        <v>58</v>
      </c>
      <c r="H28" s="33">
        <f>$V$9</f>
        <v>204</v>
      </c>
      <c r="O28" s="28">
        <v>21</v>
      </c>
      <c r="P28" s="9"/>
      <c r="Q28" s="10"/>
      <c r="R28" s="10"/>
      <c r="S28" s="11"/>
      <c r="T28" s="11"/>
      <c r="U28" s="11" t="s">
        <v>50</v>
      </c>
      <c r="V28" s="33">
        <v>40.8</v>
      </c>
      <c r="Y28" s="38"/>
    </row>
    <row r="29" spans="6:25" ht="13.5" thickBot="1">
      <c r="F29" s="32"/>
      <c r="G29" s="31" t="s">
        <v>25</v>
      </c>
      <c r="H29" s="33">
        <f>$V$18</f>
        <v>136.68</v>
      </c>
      <c r="O29" s="28">
        <v>22</v>
      </c>
      <c r="P29" s="9"/>
      <c r="Q29" s="10"/>
      <c r="R29" s="10"/>
      <c r="S29" s="11"/>
      <c r="T29" s="11"/>
      <c r="U29" s="11" t="s">
        <v>51</v>
      </c>
      <c r="V29" s="33">
        <v>51</v>
      </c>
      <c r="Y29" s="38"/>
    </row>
    <row r="30" spans="4:25" ht="13.5" thickBot="1">
      <c r="D30" s="4"/>
      <c r="E30" s="4"/>
      <c r="F30" s="30"/>
      <c r="G30" s="31" t="s">
        <v>0</v>
      </c>
      <c r="H30" s="33">
        <f>$V$11</f>
        <v>408</v>
      </c>
      <c r="O30" s="28">
        <v>23</v>
      </c>
      <c r="P30" s="9"/>
      <c r="Q30" s="10"/>
      <c r="R30" s="10"/>
      <c r="S30" s="11"/>
      <c r="T30" s="11"/>
      <c r="U30" s="11" t="s">
        <v>52</v>
      </c>
      <c r="V30" s="33">
        <v>30.6</v>
      </c>
      <c r="Y30" s="38"/>
    </row>
    <row r="31" spans="6:25" ht="13.5" thickBot="1">
      <c r="F31" s="31"/>
      <c r="G31" s="31" t="s">
        <v>26</v>
      </c>
      <c r="H31" s="33">
        <f>$V$24</f>
        <v>66.3</v>
      </c>
      <c r="O31" s="28">
        <v>24</v>
      </c>
      <c r="P31" s="9"/>
      <c r="Q31" s="10"/>
      <c r="R31" s="10"/>
      <c r="S31" s="11"/>
      <c r="T31" s="11"/>
      <c r="U31" s="8" t="s">
        <v>53</v>
      </c>
      <c r="V31" s="39">
        <v>4377.84</v>
      </c>
      <c r="Y31" s="38"/>
    </row>
    <row r="32" spans="4:22" ht="13.5" thickBot="1">
      <c r="D32" s="4"/>
      <c r="E32" s="4"/>
      <c r="F32" s="30"/>
      <c r="G32" s="31" t="s">
        <v>57</v>
      </c>
      <c r="H32" s="33">
        <f>$V$8</f>
        <v>4080</v>
      </c>
      <c r="O32" s="28">
        <v>25</v>
      </c>
      <c r="P32" s="9"/>
      <c r="Q32" s="10"/>
      <c r="R32" s="10"/>
      <c r="S32" s="10"/>
      <c r="T32" s="10"/>
      <c r="U32" s="14" t="s">
        <v>15</v>
      </c>
      <c r="V32" s="34">
        <v>165.75</v>
      </c>
    </row>
    <row r="33" spans="6:8" ht="13.5" thickBot="1">
      <c r="F33" s="31"/>
      <c r="G33" s="31" t="s">
        <v>34</v>
      </c>
      <c r="H33" s="33">
        <f>$V$28</f>
        <v>40.8</v>
      </c>
    </row>
    <row r="34" spans="6:8" ht="13.5" thickBot="1">
      <c r="F34" s="31"/>
      <c r="G34" s="31" t="s">
        <v>35</v>
      </c>
      <c r="H34" s="33">
        <f>$V$27</f>
        <v>30.6</v>
      </c>
    </row>
    <row r="35" spans="6:8" ht="13.5" thickBot="1">
      <c r="F35" s="30"/>
      <c r="G35" s="31" t="s">
        <v>2</v>
      </c>
      <c r="H35" s="33">
        <f>$V$13</f>
        <v>357</v>
      </c>
    </row>
    <row r="36" spans="6:8" ht="13.5" thickBot="1">
      <c r="F36" s="31"/>
      <c r="G36" s="31" t="s">
        <v>28</v>
      </c>
      <c r="H36" s="33">
        <f>$V$25</f>
        <v>142.8</v>
      </c>
    </row>
    <row r="37" spans="6:8" ht="13.5" thickBot="1">
      <c r="F37" s="32"/>
      <c r="G37" s="31" t="s">
        <v>29</v>
      </c>
      <c r="H37" s="33">
        <f>$V$20</f>
        <v>5.1</v>
      </c>
    </row>
    <row r="38" spans="6:8" ht="13.5" thickBot="1">
      <c r="F38" s="31"/>
      <c r="G38" s="31" t="s">
        <v>30</v>
      </c>
      <c r="H38" s="33">
        <f>$V$26</f>
        <v>35.7</v>
      </c>
    </row>
    <row r="44" spans="5:6" ht="10.5">
      <c r="E44" s="32"/>
      <c r="F44" s="32"/>
    </row>
    <row r="45" spans="5:6" ht="10.5">
      <c r="E45" s="32"/>
      <c r="F45" s="32"/>
    </row>
    <row r="46" spans="5:6" ht="10.5">
      <c r="E46" s="32"/>
      <c r="F46" s="32"/>
    </row>
  </sheetData>
  <printOptions/>
  <pageMargins left="0.3" right="0.3" top="0.7" bottom="0.7" header="0.5" footer="0.5"/>
  <pageSetup orientation="portrait" paperSize="9" scale="75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48"/>
  <sheetViews>
    <sheetView workbookViewId="0" topLeftCell="A42">
      <selection activeCell="C78" sqref="C78"/>
    </sheetView>
  </sheetViews>
  <sheetFormatPr defaultColWidth="11.421875" defaultRowHeight="12"/>
  <sheetData>
    <row r="1" ht="28.5">
      <c r="F1" s="37" t="s">
        <v>54</v>
      </c>
    </row>
    <row r="2" ht="12.75">
      <c r="F2" s="1" t="s">
        <v>55</v>
      </c>
    </row>
    <row r="3" ht="12.75">
      <c r="F3" s="1" t="s">
        <v>56</v>
      </c>
    </row>
    <row r="4" spans="2:11" ht="13.5" thickBot="1">
      <c r="B4" s="40" t="s">
        <v>9</v>
      </c>
      <c r="K4" s="3" t="s">
        <v>7</v>
      </c>
    </row>
    <row r="5" spans="3:9" ht="13.5" thickBot="1">
      <c r="C5" s="23"/>
      <c r="D5" s="24"/>
      <c r="E5" s="24"/>
      <c r="F5" s="25" t="s">
        <v>11</v>
      </c>
      <c r="G5" s="24"/>
      <c r="H5" s="24"/>
      <c r="I5" s="26"/>
    </row>
    <row r="6" spans="2:11" ht="13.5" thickBot="1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13.5" thickBot="1">
      <c r="B7" s="28">
        <v>1</v>
      </c>
      <c r="C7" s="9"/>
      <c r="D7" s="7"/>
      <c r="E7" s="7"/>
      <c r="F7" s="7"/>
      <c r="G7" s="7"/>
      <c r="H7" s="11" t="s">
        <v>57</v>
      </c>
      <c r="I7" s="33">
        <f>NatIncAcctg!V8</f>
        <v>4080</v>
      </c>
      <c r="J7" s="4"/>
      <c r="K7" s="4"/>
    </row>
    <row r="8" spans="2:11" ht="13.5" thickBot="1">
      <c r="B8" s="28">
        <v>2</v>
      </c>
      <c r="C8" s="6"/>
      <c r="D8" s="7"/>
      <c r="E8" s="7"/>
      <c r="F8" s="7"/>
      <c r="G8" s="7"/>
      <c r="H8" s="11" t="s">
        <v>58</v>
      </c>
      <c r="I8" s="33">
        <f>NatIncAcctg!V9</f>
        <v>204</v>
      </c>
      <c r="J8" s="4"/>
      <c r="K8" s="4"/>
    </row>
    <row r="9" spans="2:11" ht="13.5" thickBot="1">
      <c r="B9" s="28">
        <v>3</v>
      </c>
      <c r="C9" s="6"/>
      <c r="D9" s="7"/>
      <c r="E9" s="7"/>
      <c r="F9" s="7"/>
      <c r="G9" s="7"/>
      <c r="H9" s="11" t="s">
        <v>59</v>
      </c>
      <c r="I9" s="33">
        <f>NatIncAcctg!V10</f>
        <v>612</v>
      </c>
      <c r="J9" s="4"/>
      <c r="K9" s="4"/>
    </row>
    <row r="10" spans="2:11" ht="13.5" thickBot="1">
      <c r="B10" s="28">
        <v>4</v>
      </c>
      <c r="C10" s="6"/>
      <c r="D10" s="7"/>
      <c r="E10" s="7"/>
      <c r="F10" s="7"/>
      <c r="G10" s="7"/>
      <c r="H10" s="11" t="s">
        <v>0</v>
      </c>
      <c r="I10" s="33">
        <f>NatIncAcctg!V11</f>
        <v>408</v>
      </c>
      <c r="J10" s="4"/>
      <c r="K10" s="4"/>
    </row>
    <row r="11" spans="2:11" ht="13.5" thickBot="1">
      <c r="B11" s="28">
        <v>5</v>
      </c>
      <c r="C11" s="6"/>
      <c r="D11" s="7"/>
      <c r="E11" s="7"/>
      <c r="F11" s="7"/>
      <c r="G11" s="7"/>
      <c r="H11" s="8" t="s">
        <v>1</v>
      </c>
      <c r="I11" s="33">
        <f>NatIncAcctg!V12</f>
        <v>5304</v>
      </c>
      <c r="J11" s="4"/>
      <c r="K11" s="4"/>
    </row>
    <row r="12" spans="2:11" ht="13.5" thickBot="1">
      <c r="B12" s="28">
        <v>6</v>
      </c>
      <c r="C12" s="6"/>
      <c r="D12" s="7"/>
      <c r="E12" s="7"/>
      <c r="F12" s="7"/>
      <c r="G12" s="7"/>
      <c r="H12" s="14" t="s">
        <v>2</v>
      </c>
      <c r="I12" s="33">
        <f>NatIncAcctg!V13</f>
        <v>357</v>
      </c>
      <c r="J12" s="4"/>
      <c r="K12" s="4"/>
    </row>
    <row r="13" spans="2:11" ht="13.5" thickBot="1">
      <c r="B13" s="28">
        <v>7</v>
      </c>
      <c r="C13" s="16"/>
      <c r="D13" s="17"/>
      <c r="E13" s="17"/>
      <c r="F13" s="17"/>
      <c r="G13" s="17"/>
      <c r="H13" s="22" t="s">
        <v>36</v>
      </c>
      <c r="I13" s="33">
        <f>NatIncAcctg!V14</f>
        <v>295.8</v>
      </c>
      <c r="J13" s="4"/>
      <c r="K13" s="4"/>
    </row>
    <row r="14" spans="2:11" ht="13.5" thickBot="1">
      <c r="B14" s="28">
        <v>8</v>
      </c>
      <c r="C14" s="6"/>
      <c r="D14" s="7"/>
      <c r="E14" s="7"/>
      <c r="F14" s="7"/>
      <c r="G14" s="7"/>
      <c r="H14" s="8" t="s">
        <v>37</v>
      </c>
      <c r="I14" s="33">
        <f>NatIncAcctg!V15</f>
        <v>5365.2</v>
      </c>
      <c r="J14" s="4"/>
      <c r="K14" s="4"/>
    </row>
    <row r="15" spans="2:11" ht="13.5" thickBot="1">
      <c r="B15" s="28">
        <v>9</v>
      </c>
      <c r="C15" s="6"/>
      <c r="D15" s="7"/>
      <c r="E15" s="7"/>
      <c r="F15" s="7"/>
      <c r="G15" s="7"/>
      <c r="H15" s="11" t="s">
        <v>38</v>
      </c>
      <c r="I15" s="33">
        <f>NatIncAcctg!V16</f>
        <v>247.86</v>
      </c>
      <c r="J15" s="4"/>
      <c r="K15" s="4"/>
    </row>
    <row r="16" spans="2:11" ht="13.5" thickBot="1">
      <c r="B16" s="28">
        <v>10</v>
      </c>
      <c r="C16" s="9"/>
      <c r="D16" s="10"/>
      <c r="E16" s="10"/>
      <c r="F16" s="10"/>
      <c r="G16" s="10"/>
      <c r="H16" s="8" t="s">
        <v>39</v>
      </c>
      <c r="I16" s="33">
        <f>NatIncAcctg!V17</f>
        <v>5117.34</v>
      </c>
      <c r="J16" s="4"/>
      <c r="K16" s="4"/>
    </row>
    <row r="17" spans="2:11" ht="13.5" thickBot="1">
      <c r="B17" s="28">
        <v>11</v>
      </c>
      <c r="C17" s="9"/>
      <c r="D17" s="10"/>
      <c r="E17" s="10"/>
      <c r="F17" s="10"/>
      <c r="G17" s="10"/>
      <c r="H17" s="11" t="s">
        <v>40</v>
      </c>
      <c r="I17" s="33">
        <f>NatIncAcctg!V18</f>
        <v>136.68</v>
      </c>
      <c r="J17" s="4"/>
      <c r="K17" s="4"/>
    </row>
    <row r="18" spans="2:11" ht="13.5" thickBot="1">
      <c r="B18" s="28">
        <v>12</v>
      </c>
      <c r="C18" s="9"/>
      <c r="D18" s="10"/>
      <c r="E18" s="10"/>
      <c r="F18" s="10"/>
      <c r="G18" s="10"/>
      <c r="H18" s="11" t="s">
        <v>41</v>
      </c>
      <c r="I18" s="33">
        <f>NatIncAcctg!V19</f>
        <v>138.72</v>
      </c>
      <c r="J18" s="4"/>
      <c r="K18" s="4"/>
    </row>
    <row r="19" spans="2:11" ht="13.5" thickBot="1">
      <c r="B19" s="28">
        <v>13</v>
      </c>
      <c r="C19" s="9"/>
      <c r="D19" s="10"/>
      <c r="E19" s="10"/>
      <c r="F19" s="10"/>
      <c r="G19" s="10"/>
      <c r="H19" s="11" t="s">
        <v>42</v>
      </c>
      <c r="I19" s="33">
        <f>NatIncAcctg!V20</f>
        <v>5.1</v>
      </c>
      <c r="J19" s="4"/>
      <c r="K19" s="4"/>
    </row>
    <row r="20" spans="2:11" ht="13.5" thickBot="1">
      <c r="B20" s="28">
        <v>14</v>
      </c>
      <c r="C20" s="9"/>
      <c r="D20" s="10"/>
      <c r="E20" s="10"/>
      <c r="F20" s="10"/>
      <c r="G20" s="10"/>
      <c r="H20" s="11" t="s">
        <v>43</v>
      </c>
      <c r="I20" s="33">
        <f>NatIncAcctg!V21</f>
        <v>40.8</v>
      </c>
      <c r="J20" s="4"/>
      <c r="K20" s="4"/>
    </row>
    <row r="21" spans="2:11" ht="13.5" thickBot="1">
      <c r="B21" s="28">
        <v>15</v>
      </c>
      <c r="C21" s="9"/>
      <c r="D21" s="10"/>
      <c r="E21" s="10"/>
      <c r="F21" s="11"/>
      <c r="G21" s="11"/>
      <c r="H21" s="8" t="s">
        <v>44</v>
      </c>
      <c r="I21" s="33">
        <f>NatIncAcctg!V22</f>
        <v>4877.64</v>
      </c>
      <c r="J21" s="4"/>
      <c r="K21" s="4"/>
    </row>
    <row r="22" spans="2:11" ht="13.5" thickBot="1">
      <c r="B22" s="28">
        <v>16</v>
      </c>
      <c r="C22" s="9"/>
      <c r="D22" s="10"/>
      <c r="E22" s="10"/>
      <c r="F22" s="11"/>
      <c r="G22" s="11"/>
      <c r="H22" s="11" t="s">
        <v>45</v>
      </c>
      <c r="I22" s="33">
        <f>NatIncAcctg!V23</f>
        <v>408</v>
      </c>
      <c r="J22" s="4"/>
      <c r="K22" s="4"/>
    </row>
    <row r="23" spans="2:11" ht="13.5" thickBot="1">
      <c r="B23" s="28">
        <v>17</v>
      </c>
      <c r="C23" s="9"/>
      <c r="D23" s="10"/>
      <c r="E23" s="10"/>
      <c r="F23" s="11"/>
      <c r="G23" s="11"/>
      <c r="H23" s="14" t="s">
        <v>46</v>
      </c>
      <c r="I23" s="33">
        <f>NatIncAcctg!V24</f>
        <v>66.3</v>
      </c>
      <c r="J23" s="4"/>
      <c r="K23" s="4"/>
    </row>
    <row r="24" spans="2:9" ht="13.5" thickBot="1">
      <c r="B24" s="28">
        <v>18</v>
      </c>
      <c r="C24" s="20"/>
      <c r="D24" s="21"/>
      <c r="E24" s="21"/>
      <c r="F24" s="22"/>
      <c r="G24" s="22"/>
      <c r="H24" s="22" t="s">
        <v>47</v>
      </c>
      <c r="I24" s="33">
        <f>NatIncAcctg!V25</f>
        <v>142.8</v>
      </c>
    </row>
    <row r="25" spans="2:9" ht="13.5" thickBot="1">
      <c r="B25" s="28">
        <v>19</v>
      </c>
      <c r="C25" s="9"/>
      <c r="D25" s="10"/>
      <c r="E25" s="10"/>
      <c r="F25" s="11"/>
      <c r="G25" s="11"/>
      <c r="H25" s="11" t="s">
        <v>48</v>
      </c>
      <c r="I25" s="33">
        <f>NatIncAcctg!V26</f>
        <v>35.7</v>
      </c>
    </row>
    <row r="26" spans="2:9" ht="13.5" thickBot="1">
      <c r="B26" s="28">
        <v>20</v>
      </c>
      <c r="C26" s="9"/>
      <c r="D26" s="10"/>
      <c r="E26" s="10"/>
      <c r="F26" s="11"/>
      <c r="G26" s="11"/>
      <c r="H26" s="11" t="s">
        <v>49</v>
      </c>
      <c r="I26" s="33">
        <f>NatIncAcctg!V27</f>
        <v>30.6</v>
      </c>
    </row>
    <row r="27" spans="2:9" ht="13.5" thickBot="1">
      <c r="B27" s="28">
        <v>21</v>
      </c>
      <c r="C27" s="9"/>
      <c r="D27" s="10"/>
      <c r="E27" s="10"/>
      <c r="F27" s="11"/>
      <c r="G27" s="11"/>
      <c r="H27" s="11" t="s">
        <v>50</v>
      </c>
      <c r="I27" s="33">
        <f>NatIncAcctg!V28</f>
        <v>40.8</v>
      </c>
    </row>
    <row r="28" spans="2:9" ht="13.5" thickBot="1">
      <c r="B28" s="28">
        <v>22</v>
      </c>
      <c r="C28" s="9"/>
      <c r="D28" s="10"/>
      <c r="E28" s="10"/>
      <c r="F28" s="11"/>
      <c r="G28" s="11"/>
      <c r="H28" s="11" t="s">
        <v>51</v>
      </c>
      <c r="I28" s="33">
        <f>NatIncAcctg!V29</f>
        <v>51</v>
      </c>
    </row>
    <row r="29" spans="2:9" ht="13.5" thickBot="1">
      <c r="B29" s="28">
        <v>23</v>
      </c>
      <c r="C29" s="9"/>
      <c r="D29" s="10"/>
      <c r="E29" s="10"/>
      <c r="F29" s="11"/>
      <c r="G29" s="11"/>
      <c r="H29" s="11" t="s">
        <v>52</v>
      </c>
      <c r="I29" s="33">
        <f>NatIncAcctg!V30</f>
        <v>30.6</v>
      </c>
    </row>
    <row r="30" spans="2:9" ht="13.5" thickBot="1">
      <c r="B30" s="28">
        <v>24</v>
      </c>
      <c r="C30" s="9"/>
      <c r="D30" s="10"/>
      <c r="E30" s="10"/>
      <c r="F30" s="11"/>
      <c r="G30" s="11"/>
      <c r="H30" s="8" t="s">
        <v>53</v>
      </c>
      <c r="I30" s="33">
        <f>NatIncAcctg!V31</f>
        <v>4377.84</v>
      </c>
    </row>
    <row r="31" spans="2:9" ht="13.5" thickBot="1">
      <c r="B31" s="28">
        <v>25</v>
      </c>
      <c r="C31" s="18"/>
      <c r="D31" s="19"/>
      <c r="E31" s="19"/>
      <c r="F31" s="19"/>
      <c r="G31" s="19"/>
      <c r="H31" s="15" t="s">
        <v>22</v>
      </c>
      <c r="I31" s="34">
        <f>NatIncAcctg!V32</f>
        <v>165.75</v>
      </c>
    </row>
    <row r="32" spans="2:9" ht="13.5" thickBot="1">
      <c r="B32" s="28">
        <v>26</v>
      </c>
      <c r="C32" s="9"/>
      <c r="D32" s="10"/>
      <c r="E32" s="10"/>
      <c r="F32" s="10"/>
      <c r="G32" s="10"/>
      <c r="H32" s="14" t="s">
        <v>20</v>
      </c>
      <c r="I32" s="33">
        <f>I11/(I31/1000)</f>
        <v>32000</v>
      </c>
    </row>
    <row r="33" spans="2:9" ht="13.5" thickBot="1">
      <c r="B33" s="28">
        <v>27</v>
      </c>
      <c r="C33" s="9"/>
      <c r="D33" s="10"/>
      <c r="E33" s="10"/>
      <c r="F33" s="10"/>
      <c r="G33" s="10"/>
      <c r="H33" s="14" t="s">
        <v>21</v>
      </c>
      <c r="I33" s="33">
        <f>I14/(I31/1000)</f>
        <v>32369.230769230766</v>
      </c>
    </row>
    <row r="34" spans="2:9" ht="13.5" thickBot="1">
      <c r="B34" s="28">
        <v>28</v>
      </c>
      <c r="C34" s="9"/>
      <c r="D34" s="10"/>
      <c r="E34" s="10"/>
      <c r="F34" s="10"/>
      <c r="G34" s="10"/>
      <c r="H34" s="14" t="s">
        <v>3</v>
      </c>
      <c r="I34" s="33">
        <f>I16/(I31/1000)</f>
        <v>30873.846153846152</v>
      </c>
    </row>
    <row r="35" spans="2:9" ht="13.5" thickBot="1">
      <c r="B35" s="28">
        <v>29</v>
      </c>
      <c r="C35" s="9"/>
      <c r="D35" s="10"/>
      <c r="E35" s="10"/>
      <c r="F35" s="10"/>
      <c r="G35" s="10"/>
      <c r="H35" s="14" t="s">
        <v>4</v>
      </c>
      <c r="I35" s="33">
        <f>I21/(I31/1000)</f>
        <v>29427.69230769231</v>
      </c>
    </row>
    <row r="36" spans="2:9" ht="13.5" thickBot="1">
      <c r="B36" s="28">
        <v>30</v>
      </c>
      <c r="C36" s="9"/>
      <c r="D36" s="10"/>
      <c r="E36" s="10"/>
      <c r="F36" s="10"/>
      <c r="G36" s="10"/>
      <c r="H36" s="14" t="s">
        <v>5</v>
      </c>
      <c r="I36" s="33">
        <f>I30/(I31/1000)</f>
        <v>26412.30769230769</v>
      </c>
    </row>
    <row r="37" ht="12">
      <c r="B37" s="28"/>
    </row>
    <row r="38" ht="12">
      <c r="B38" s="28"/>
    </row>
    <row r="39" spans="2:7" ht="12">
      <c r="B39" s="28"/>
      <c r="F39" s="2" t="s">
        <v>1</v>
      </c>
      <c r="G39">
        <f>I11</f>
        <v>5304</v>
      </c>
    </row>
    <row r="40" spans="6:7" ht="10.5">
      <c r="F40" s="2" t="s">
        <v>37</v>
      </c>
      <c r="G40">
        <f>I14</f>
        <v>5365.2</v>
      </c>
    </row>
    <row r="41" spans="6:7" ht="10.5">
      <c r="F41" s="2" t="s">
        <v>39</v>
      </c>
      <c r="G41">
        <f>I16</f>
        <v>5117.34</v>
      </c>
    </row>
    <row r="42" spans="6:7" ht="10.5">
      <c r="F42" s="2" t="s">
        <v>44</v>
      </c>
      <c r="G42">
        <f>I21</f>
        <v>4877.64</v>
      </c>
    </row>
    <row r="43" spans="6:7" ht="10.5">
      <c r="F43" s="2" t="s">
        <v>53</v>
      </c>
      <c r="G43">
        <f>I30</f>
        <v>4377.84</v>
      </c>
    </row>
    <row r="44" spans="6:7" ht="10.5">
      <c r="F44" s="2" t="s">
        <v>20</v>
      </c>
      <c r="G44" s="35">
        <f>I32</f>
        <v>32000</v>
      </c>
    </row>
    <row r="45" spans="6:7" ht="10.5">
      <c r="F45" s="2" t="s">
        <v>21</v>
      </c>
      <c r="G45" s="35">
        <f>I33</f>
        <v>32369.230769230766</v>
      </c>
    </row>
    <row r="46" spans="6:7" ht="10.5">
      <c r="F46" s="2" t="s">
        <v>3</v>
      </c>
      <c r="G46" s="35">
        <f>I34</f>
        <v>30873.846153846152</v>
      </c>
    </row>
    <row r="47" spans="6:7" ht="10.5">
      <c r="F47" s="2" t="s">
        <v>4</v>
      </c>
      <c r="G47" s="35">
        <f>I35</f>
        <v>29427.69230769231</v>
      </c>
    </row>
    <row r="48" spans="6:7" ht="10.5">
      <c r="F48" s="2" t="s">
        <v>5</v>
      </c>
      <c r="G48" s="35">
        <f>I36</f>
        <v>26412.30769230769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2007-02-27T18:59:08Z</cp:lastPrinted>
  <dcterms:created xsi:type="dcterms:W3CDTF">1998-10-23T17:39:25Z</dcterms:created>
  <cp:category/>
  <cp:version/>
  <cp:contentType/>
  <cp:contentStatus/>
</cp:coreProperties>
</file>