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260" windowWidth="14500" windowHeight="8900" tabRatio="16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<sst xmlns="http://schemas.openxmlformats.org/spreadsheetml/2006/main" count="83" uniqueCount="51">
  <si>
    <t>Own-Price Elasticity of Demand</t>
  </si>
  <si>
    <t>Dr. P. LeBel</t>
  </si>
  <si>
    <t>Case Study Control Panel</t>
  </si>
  <si>
    <t xml:space="preserve">Listed below is a market demand schedule for unlimited internet service.  </t>
  </si>
  <si>
    <t xml:space="preserve"> +dP</t>
  </si>
  <si>
    <t xml:space="preserve"> -dP</t>
  </si>
  <si>
    <t>You are being asked to evaluate a number of alternative market options.</t>
  </si>
  <si>
    <t>A</t>
  </si>
  <si>
    <t>negative</t>
  </si>
  <si>
    <t>positive</t>
  </si>
  <si>
    <t>Inverse Demand Intercept</t>
  </si>
  <si>
    <t>neutral</t>
  </si>
  <si>
    <t>Given:</t>
  </si>
  <si>
    <t>Pd =</t>
  </si>
  <si>
    <t>Qd</t>
  </si>
  <si>
    <t>Inverse Demand Quantity Coefficient</t>
  </si>
  <si>
    <t>Point</t>
  </si>
  <si>
    <t>Mid-Point</t>
  </si>
  <si>
    <t>Quantity</t>
  </si>
  <si>
    <t>Price</t>
  </si>
  <si>
    <t>Elasticity</t>
  </si>
  <si>
    <t>Total Revenue</t>
  </si>
  <si>
    <t>a.</t>
  </si>
  <si>
    <t>What is the point own-price elasticity of demand over the given quantity range?</t>
  </si>
  <si>
    <t>b.</t>
  </si>
  <si>
    <t>What is the arc own-price elasticity of demand over the given quantity range?</t>
  </si>
  <si>
    <t>What is the market  total revenue over the given demand schedule?</t>
  </si>
  <si>
    <t>If the market price were determined at:</t>
  </si>
  <si>
    <t>would total revenue rise or fall if the</t>
  </si>
  <si>
    <t>price fell to:</t>
  </si>
  <si>
    <t>Explain.</t>
  </si>
  <si>
    <t>The Total Revenue Test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</si>
  <si>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</si>
  <si>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</si>
  <si>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</si>
  <si>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</si>
  <si>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</si>
  <si>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</si>
  <si>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>Solution Tableau</t>
  </si>
  <si>
    <t>(Absolute Values of:)</t>
  </si>
  <si>
    <t>Reference Case</t>
  </si>
  <si>
    <t>total revenue will</t>
  </si>
  <si>
    <t>At a  price of:</t>
  </si>
  <si>
    <t xml:space="preserve">     and a decrease to</t>
  </si>
  <si>
    <t xml:space="preserve">(N.B. for question 3 the first price must be greater than the second price. </t>
  </si>
  <si>
    <t xml:space="preserve"> For question 4, the first price must be less than the second price)</t>
  </si>
  <si>
    <t xml:space="preserve">     Summary of the Total Revenue Test</t>
  </si>
  <si>
    <r>
      <t>e</t>
    </r>
    <r>
      <rPr>
        <b/>
        <sz val="12"/>
        <rFont val="Helv"/>
        <family val="0"/>
      </rPr>
      <t>d&gt;1</t>
    </r>
  </si>
  <si>
    <r>
      <t>e</t>
    </r>
    <r>
      <rPr>
        <b/>
        <sz val="12"/>
        <rFont val="Helv"/>
        <family val="0"/>
      </rPr>
      <t>d=1</t>
    </r>
  </si>
  <si>
    <r>
      <t>e</t>
    </r>
    <r>
      <rPr>
        <b/>
        <sz val="12"/>
        <rFont val="Helv"/>
        <family val="0"/>
      </rPr>
      <t>d&lt;1</t>
    </r>
  </si>
  <si>
    <t>© 2008,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</si>
</sst>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\ "/>
    <numFmt numFmtId="166" formatCode="&quot;$&quot;#,##0.00;[Red]\(&quot;$&quot;#,##0.00\)"/>
    <numFmt numFmtId="167" formatCode="&quot;$&quot;#,##0.00"/>
    <numFmt numFmtId="168" formatCode="0.000"/>
    <numFmt numFmtId="169" formatCode="&quot;$&quot;#,##0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8"/>
      <name val="Helv"/>
      <family val="0"/>
    </font>
    <font>
      <b/>
      <sz val="10"/>
      <color indexed="56"/>
      <name val="Helv"/>
      <family val="0"/>
    </font>
    <font>
      <b/>
      <sz val="8.5"/>
      <name val="Helv"/>
      <family val="0"/>
    </font>
    <font>
      <b/>
      <sz val="9.25"/>
      <name val="Helv"/>
      <family val="0"/>
    </font>
    <font>
      <b/>
      <sz val="12"/>
      <color indexed="12"/>
      <name val="Helv"/>
      <family val="0"/>
    </font>
    <font>
      <b/>
      <sz val="24"/>
      <name val="Symbo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167" fontId="4" fillId="0" borderId="5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8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5" xfId="0" applyFont="1" applyBorder="1" applyAlignment="1">
      <alignment/>
    </xf>
    <xf numFmtId="167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165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CC"/>
                </a:solidFill>
                <a:latin typeface="Helv"/>
                <a:ea typeface="Helv"/>
                <a:cs typeface="Helv"/>
              </a:rPr>
              <a:t>Demand Curve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75"/>
          <c:y val="0.14575"/>
          <c:w val="0.9465"/>
          <c:h val="0.812"/>
        </c:manualLayout>
      </c:layout>
      <c:lineChart>
        <c:grouping val="standard"/>
        <c:varyColors val="0"/>
        <c:ser>
          <c:idx val="1"/>
          <c:order val="0"/>
          <c:tx>
            <c:strRef>
              <c:f>Sheet1!$F$78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Sheet1!$F$79:$F$99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1008435"/>
        <c:crosses val="autoZero"/>
        <c:auto val="0"/>
        <c:lblOffset val="100"/>
        <c:noMultiLvlLbl val="0"/>
      </c:catAx>
      <c:valAx>
        <c:axId val="3100843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Helv"/>
                <a:ea typeface="Helv"/>
                <a:cs typeface="Helv"/>
              </a:defRPr>
            </a:pPr>
          </a:p>
        </c:txPr>
        <c:crossAx val="10901922"/>
        <c:crossesAt val="1"/>
        <c:crossBetween val="between"/>
        <c:dispUnits/>
      </c:valAx>
      <c:spPr>
        <a:ln w="25400">
          <a:solidFill>
            <a:srgbClr val="339933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CC"/>
                </a:solidFill>
                <a:latin typeface="Helv"/>
                <a:ea typeface="Helv"/>
                <a:cs typeface="Helv"/>
              </a:rPr>
              <a:t>Total Revenue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69"/>
          <c:w val="0.963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Sheet1!$I$78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Sheet1!$I$79:$I$99</c:f>
              <c:numCache/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8655277"/>
        <c:crosses val="autoZero"/>
        <c:auto val="0"/>
        <c:lblOffset val="100"/>
        <c:noMultiLvlLbl val="0"/>
      </c:catAx>
      <c:valAx>
        <c:axId val="2865527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Helv"/>
                <a:ea typeface="Helv"/>
                <a:cs typeface="Helv"/>
              </a:defRPr>
            </a:pPr>
          </a:p>
        </c:txPr>
        <c:crossAx val="10640460"/>
        <c:crossesAt val="1"/>
        <c:crossBetween val="between"/>
        <c:dispUnits/>
      </c:valAx>
      <c:spPr>
        <a:ln w="25400">
          <a:solidFill>
            <a:srgbClr val="339933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112</xdr:row>
      <xdr:rowOff>114300</xdr:rowOff>
    </xdr:from>
    <xdr:to>
      <xdr:col>6</xdr:col>
      <xdr:colOff>638175</xdr:colOff>
      <xdr:row>128</xdr:row>
      <xdr:rowOff>9525</xdr:rowOff>
    </xdr:to>
    <xdr:graphicFrame>
      <xdr:nvGraphicFramePr>
        <xdr:cNvPr id="1" name="Chart 1"/>
        <xdr:cNvGraphicFramePr/>
      </xdr:nvGraphicFramePr>
      <xdr:xfrm>
        <a:off x="266700" y="18945225"/>
        <a:ext cx="4076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895350</xdr:colOff>
      <xdr:row>112</xdr:row>
      <xdr:rowOff>95250</xdr:rowOff>
    </xdr:from>
    <xdr:to>
      <xdr:col>12</xdr:col>
      <xdr:colOff>381000</xdr:colOff>
      <xdr:row>128</xdr:row>
      <xdr:rowOff>9525</xdr:rowOff>
    </xdr:to>
    <xdr:graphicFrame>
      <xdr:nvGraphicFramePr>
        <xdr:cNvPr id="2" name="Chart 2"/>
        <xdr:cNvGraphicFramePr/>
      </xdr:nvGraphicFramePr>
      <xdr:xfrm>
        <a:off x="4600575" y="18926175"/>
        <a:ext cx="41052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9"/>
  <sheetViews>
    <sheetView tabSelected="1" workbookViewId="0" topLeftCell="A1">
      <selection activeCell="B11" sqref="B11"/>
    </sheetView>
  </sheetViews>
  <sheetFormatPr defaultColWidth="11.421875" defaultRowHeight="12"/>
  <cols>
    <col min="1" max="1" width="7.00390625" style="1" customWidth="1"/>
    <col min="2" max="2" width="6.140625" style="1" customWidth="1"/>
    <col min="3" max="3" width="5.140625" style="2" customWidth="1"/>
    <col min="4" max="4" width="9.00390625" style="2" customWidth="1"/>
    <col min="5" max="5" width="11.140625" style="2" customWidth="1"/>
    <col min="6" max="6" width="17.140625" style="2" customWidth="1"/>
    <col min="7" max="7" width="13.8515625" style="2" customWidth="1"/>
    <col min="8" max="8" width="11.421875" style="2" customWidth="1"/>
    <col min="9" max="12" width="11.00390625" style="2" customWidth="1"/>
    <col min="13" max="13" width="10.57421875" style="1" customWidth="1"/>
    <col min="14" max="14" width="11.57421875" style="1" customWidth="1"/>
    <col min="15" max="15" width="5.140625" style="0" customWidth="1"/>
    <col min="16" max="16" width="9.00390625" style="0" customWidth="1"/>
    <col min="17" max="17" width="11.140625" style="0" customWidth="1"/>
    <col min="18" max="18" width="10.00390625" style="0" customWidth="1"/>
    <col min="19" max="19" width="13.8515625" style="0" customWidth="1"/>
    <col min="20" max="20" width="11.421875" style="0" customWidth="1"/>
    <col min="21" max="21" width="12.8515625" style="0" customWidth="1"/>
    <col min="26" max="29" width="11.00390625" style="2" customWidth="1"/>
    <col min="30" max="31" width="12.421875" style="2" customWidth="1"/>
    <col min="32" max="32" width="11.00390625" style="2" customWidth="1"/>
    <col min="33" max="35" width="12.421875" style="2" customWidth="1"/>
    <col min="36" max="16384" width="11.00390625" style="2" customWidth="1"/>
  </cols>
  <sheetData>
    <row r="1" spans="14:25" ht="13.5" thickBot="1"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5:25" ht="13.5" thickBot="1">
      <c r="E2" s="46"/>
      <c r="F2" s="47"/>
      <c r="G2" s="48" t="s">
        <v>31</v>
      </c>
      <c r="H2" s="47"/>
      <c r="I2" s="48"/>
      <c r="J2" s="13"/>
      <c r="N2" s="2"/>
      <c r="O2" s="2"/>
      <c r="P2" s="2"/>
      <c r="Q2" s="2"/>
      <c r="R2" s="46"/>
      <c r="S2" s="47"/>
      <c r="T2" s="48" t="s">
        <v>0</v>
      </c>
      <c r="U2" s="47"/>
      <c r="V2" s="50"/>
      <c r="W2" s="2"/>
      <c r="X2" s="2"/>
      <c r="Y2" s="2"/>
    </row>
    <row r="3" spans="2:25" ht="13.5" thickBot="1">
      <c r="B3" s="70" t="s">
        <v>50</v>
      </c>
      <c r="F3" s="4"/>
      <c r="H3" s="5"/>
      <c r="L3" s="3" t="s">
        <v>1</v>
      </c>
      <c r="N3" s="2"/>
      <c r="O3" s="2"/>
      <c r="P3" s="2"/>
      <c r="Q3" s="2"/>
      <c r="R3" s="2"/>
      <c r="S3" s="2"/>
      <c r="T3" s="2"/>
      <c r="U3" s="2"/>
      <c r="V3" s="2"/>
      <c r="W3" s="2"/>
      <c r="X3" s="3" t="s">
        <v>1</v>
      </c>
      <c r="Y3" s="2"/>
    </row>
    <row r="4" spans="2:25" ht="13.5" thickBot="1">
      <c r="B4" s="51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3"/>
      <c r="N4" s="2"/>
      <c r="O4" s="2"/>
      <c r="P4" s="2"/>
      <c r="Q4" s="2"/>
      <c r="R4" s="15"/>
      <c r="S4" s="47"/>
      <c r="T4" s="48" t="s">
        <v>2</v>
      </c>
      <c r="U4" s="50"/>
      <c r="V4" s="2"/>
      <c r="W4" s="2"/>
      <c r="X4" s="2"/>
      <c r="Y4" s="2"/>
    </row>
    <row r="5" spans="2:25" ht="12.75">
      <c r="B5" s="54"/>
      <c r="C5" s="12" t="s">
        <v>33</v>
      </c>
      <c r="D5" s="12"/>
      <c r="E5" s="12"/>
      <c r="F5" s="12"/>
      <c r="G5" s="12"/>
      <c r="H5" s="12"/>
      <c r="I5" s="12"/>
      <c r="J5" s="12"/>
      <c r="K5" s="12"/>
      <c r="L5" s="5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3.5" thickBot="1">
      <c r="B6" s="54"/>
      <c r="C6" s="12" t="s">
        <v>34</v>
      </c>
      <c r="D6" s="12"/>
      <c r="E6" s="12"/>
      <c r="F6" s="12"/>
      <c r="G6" s="12"/>
      <c r="H6" s="12"/>
      <c r="I6" s="12"/>
      <c r="J6" s="12"/>
      <c r="K6" s="12"/>
      <c r="L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3.5" thickBot="1">
      <c r="B7" s="54"/>
      <c r="C7" s="12" t="s">
        <v>35</v>
      </c>
      <c r="D7" s="12"/>
      <c r="E7" s="12"/>
      <c r="F7" s="12"/>
      <c r="G7" s="12"/>
      <c r="H7" s="12"/>
      <c r="I7" s="12"/>
      <c r="J7" s="12"/>
      <c r="K7" s="12"/>
      <c r="L7" s="55"/>
      <c r="N7" s="2"/>
      <c r="O7" s="2"/>
      <c r="P7" s="2"/>
      <c r="Q7" s="2"/>
      <c r="R7" s="2"/>
      <c r="S7" s="2"/>
      <c r="T7" s="43" t="s">
        <v>7</v>
      </c>
      <c r="U7" s="61" t="s">
        <v>40</v>
      </c>
      <c r="V7" s="8"/>
      <c r="W7" s="2"/>
      <c r="X7" s="2"/>
      <c r="Y7" s="2"/>
    </row>
    <row r="8" spans="2:25" ht="13.5" thickBot="1">
      <c r="B8" s="54"/>
      <c r="C8" s="12" t="s">
        <v>36</v>
      </c>
      <c r="D8" s="12"/>
      <c r="E8" s="12"/>
      <c r="F8" s="12"/>
      <c r="G8" s="12"/>
      <c r="H8" s="12"/>
      <c r="I8" s="12"/>
      <c r="J8" s="12"/>
      <c r="K8" s="12"/>
      <c r="L8" s="55"/>
      <c r="M8" s="2"/>
      <c r="N8" s="2"/>
      <c r="O8" s="2"/>
      <c r="P8" s="6"/>
      <c r="Q8" s="7"/>
      <c r="R8" s="7"/>
      <c r="S8" s="41" t="s">
        <v>10</v>
      </c>
      <c r="T8" s="42">
        <v>80</v>
      </c>
      <c r="U8" s="42">
        <v>80</v>
      </c>
      <c r="V8" s="8"/>
      <c r="W8" s="2"/>
      <c r="X8" s="2"/>
      <c r="Y8" s="2"/>
    </row>
    <row r="9" spans="2:25" ht="13.5" thickBot="1">
      <c r="B9" s="56"/>
      <c r="C9" s="57" t="s">
        <v>37</v>
      </c>
      <c r="D9" s="57"/>
      <c r="E9" s="57"/>
      <c r="F9" s="57"/>
      <c r="G9" s="57"/>
      <c r="H9" s="57"/>
      <c r="I9" s="57"/>
      <c r="J9" s="57"/>
      <c r="K9" s="57"/>
      <c r="L9" s="58"/>
      <c r="N9" s="2"/>
      <c r="O9" s="2"/>
      <c r="P9" s="6"/>
      <c r="Q9" s="7"/>
      <c r="R9" s="7"/>
      <c r="S9" s="41" t="s">
        <v>15</v>
      </c>
      <c r="T9" s="44">
        <v>-5</v>
      </c>
      <c r="U9" s="44">
        <v>-5</v>
      </c>
      <c r="V9" s="8"/>
      <c r="W9" s="2"/>
      <c r="X9" s="2"/>
      <c r="Y9" s="2"/>
    </row>
    <row r="10" spans="14:25" ht="13.5" thickBot="1">
      <c r="N10" s="2"/>
      <c r="O10" s="2"/>
      <c r="P10" s="2"/>
      <c r="Q10" s="2"/>
      <c r="R10" s="2"/>
      <c r="S10" s="2">
        <v>3</v>
      </c>
      <c r="T10" s="45">
        <v>30</v>
      </c>
      <c r="U10" s="45">
        <v>30</v>
      </c>
      <c r="V10" s="8"/>
      <c r="W10" s="2"/>
      <c r="X10" s="2"/>
      <c r="Y10" s="2"/>
    </row>
    <row r="11" spans="2:25" ht="13.5" thickBot="1">
      <c r="B11" s="2"/>
      <c r="E11" s="1" t="s">
        <v>3</v>
      </c>
      <c r="N11" s="2"/>
      <c r="O11" s="2"/>
      <c r="P11" s="2"/>
      <c r="Q11" s="2"/>
      <c r="R11" s="2"/>
      <c r="S11" s="2"/>
      <c r="T11" s="45">
        <v>25</v>
      </c>
      <c r="U11" s="45">
        <v>25</v>
      </c>
      <c r="V11" s="8"/>
      <c r="W11" s="2"/>
      <c r="X11" s="2"/>
      <c r="Y11" s="2"/>
    </row>
    <row r="12" spans="5:25" ht="13.5" thickBot="1">
      <c r="E12" s="2" t="s">
        <v>6</v>
      </c>
      <c r="N12" s="2"/>
      <c r="O12" s="2"/>
      <c r="P12" s="2"/>
      <c r="Q12" s="2"/>
      <c r="R12" s="2"/>
      <c r="S12" s="2">
        <v>4</v>
      </c>
      <c r="T12" s="45">
        <v>70</v>
      </c>
      <c r="U12" s="45">
        <v>70</v>
      </c>
      <c r="V12" s="8"/>
      <c r="W12" s="2"/>
      <c r="X12" s="2"/>
      <c r="Y12" s="2"/>
    </row>
    <row r="13" spans="1:25" ht="13.5" thickBot="1">
      <c r="A13" s="2"/>
      <c r="M13" s="2"/>
      <c r="N13" s="2"/>
      <c r="O13" s="2"/>
      <c r="P13" s="2"/>
      <c r="Q13" s="2"/>
      <c r="R13" s="2"/>
      <c r="S13" s="2"/>
      <c r="T13" s="45">
        <v>65</v>
      </c>
      <c r="U13" s="45">
        <v>65</v>
      </c>
      <c r="V13" s="8"/>
      <c r="W13" s="2"/>
      <c r="X13" s="2"/>
      <c r="Y13" s="2"/>
    </row>
    <row r="14" spans="5:25" ht="13.5" thickBot="1">
      <c r="E14" s="3" t="s">
        <v>12</v>
      </c>
      <c r="F14" s="22" t="s">
        <v>13</v>
      </c>
      <c r="G14" s="23">
        <f>T8</f>
        <v>80</v>
      </c>
      <c r="H14" s="24">
        <f>T9</f>
        <v>-5</v>
      </c>
      <c r="I14" s="25" t="s">
        <v>14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7:36" ht="12.75">
      <c r="G15" s="9" t="s">
        <v>39</v>
      </c>
      <c r="M15" s="2"/>
      <c r="N15" s="2"/>
      <c r="O15" s="2"/>
      <c r="P15" s="2"/>
      <c r="Q15" s="2" t="s">
        <v>44</v>
      </c>
      <c r="R15" s="2"/>
      <c r="T15" s="2"/>
      <c r="U15" s="2"/>
      <c r="V15" s="2"/>
      <c r="W15" s="2"/>
      <c r="X15" s="2"/>
      <c r="Y15" s="2"/>
      <c r="AI15" s="4"/>
      <c r="AJ15" s="4"/>
    </row>
    <row r="16" spans="6:35" ht="12.75">
      <c r="F16" s="4"/>
      <c r="G16" s="4" t="s">
        <v>16</v>
      </c>
      <c r="H16" s="60" t="s">
        <v>17</v>
      </c>
      <c r="M16" s="2"/>
      <c r="N16" s="2"/>
      <c r="O16" s="2"/>
      <c r="P16" s="2"/>
      <c r="Q16" s="2" t="s">
        <v>45</v>
      </c>
      <c r="R16" s="2"/>
      <c r="S16" s="2"/>
      <c r="T16" s="2"/>
      <c r="U16" s="2"/>
      <c r="V16" s="3"/>
      <c r="W16" s="3"/>
      <c r="X16" s="2"/>
      <c r="Y16" s="2"/>
      <c r="AH16" s="4"/>
      <c r="AI16" s="9"/>
    </row>
    <row r="17" spans="2:35" ht="13.5" thickBot="1">
      <c r="B17" s="2"/>
      <c r="E17" s="29" t="s">
        <v>18</v>
      </c>
      <c r="F17" s="10" t="s">
        <v>19</v>
      </c>
      <c r="G17" s="10" t="s">
        <v>20</v>
      </c>
      <c r="H17" s="10" t="s">
        <v>20</v>
      </c>
      <c r="I17" s="30" t="s">
        <v>21</v>
      </c>
      <c r="M17" s="2"/>
      <c r="N17" s="2"/>
      <c r="O17" s="2"/>
      <c r="P17" s="2"/>
      <c r="Q17" s="2"/>
      <c r="R17" s="2"/>
      <c r="S17" s="2"/>
      <c r="T17" s="2"/>
      <c r="U17" s="2"/>
      <c r="X17" s="2"/>
      <c r="Y17" s="2"/>
      <c r="AH17"/>
      <c r="AI17"/>
    </row>
    <row r="18" spans="2:35" ht="12.75">
      <c r="B18" s="2"/>
      <c r="E18" s="39">
        <v>0</v>
      </c>
      <c r="F18" s="27"/>
      <c r="G18" s="28"/>
      <c r="H18" s="28"/>
      <c r="I18" s="37"/>
      <c r="M18" s="2"/>
      <c r="N18" s="2"/>
      <c r="O18" s="2"/>
      <c r="P18" s="2"/>
      <c r="Q18" s="2"/>
      <c r="R18" s="2"/>
      <c r="S18" s="2"/>
      <c r="T18" s="2"/>
      <c r="U18" s="2"/>
      <c r="X18" s="2"/>
      <c r="Y18" s="2"/>
      <c r="AH18"/>
      <c r="AI18"/>
    </row>
    <row r="19" spans="1:35" ht="12.75">
      <c r="A19" s="2"/>
      <c r="B19" s="2"/>
      <c r="E19" s="40">
        <v>1</v>
      </c>
      <c r="F19" s="26"/>
      <c r="G19" s="31"/>
      <c r="H19" s="11"/>
      <c r="I19" s="37"/>
      <c r="M19" s="2"/>
      <c r="N19" s="2"/>
      <c r="O19" s="2"/>
      <c r="P19" s="2"/>
      <c r="Q19" s="2"/>
      <c r="R19" s="2"/>
      <c r="S19" s="2"/>
      <c r="T19" s="2"/>
      <c r="X19" s="2"/>
      <c r="Y19" s="2"/>
      <c r="AH19"/>
      <c r="AI19"/>
    </row>
    <row r="20" spans="1:35" ht="12.75">
      <c r="A20" s="2"/>
      <c r="B20" s="2"/>
      <c r="E20" s="40">
        <v>2</v>
      </c>
      <c r="F20" s="26"/>
      <c r="G20" s="31"/>
      <c r="H20" s="11"/>
      <c r="I20" s="37"/>
      <c r="M20" s="2"/>
      <c r="N20" s="2"/>
      <c r="O20" s="2"/>
      <c r="P20" s="2"/>
      <c r="Q20" s="2"/>
      <c r="R20" s="2"/>
      <c r="S20" s="2"/>
      <c r="T20" s="2"/>
      <c r="X20" s="2"/>
      <c r="Y20" s="2"/>
      <c r="AH20"/>
      <c r="AI20"/>
    </row>
    <row r="21" spans="1:35" ht="12.75">
      <c r="A21" s="2"/>
      <c r="B21" s="2"/>
      <c r="E21" s="40">
        <v>3</v>
      </c>
      <c r="F21" s="26"/>
      <c r="G21" s="31"/>
      <c r="H21" s="11"/>
      <c r="I21" s="3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E21"/>
      <c r="AF21"/>
      <c r="AG21"/>
      <c r="AH21"/>
      <c r="AI21"/>
    </row>
    <row r="22" spans="1:35" ht="12.75">
      <c r="A22" s="2"/>
      <c r="B22" s="2"/>
      <c r="E22" s="40">
        <v>4</v>
      </c>
      <c r="F22" s="26"/>
      <c r="G22" s="31"/>
      <c r="H22" s="11"/>
      <c r="I22" s="3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E22"/>
      <c r="AF22"/>
      <c r="AG22"/>
      <c r="AH22"/>
      <c r="AI22"/>
    </row>
    <row r="23" spans="1:35" ht="12.75">
      <c r="A23" s="2"/>
      <c r="B23" s="2"/>
      <c r="E23" s="40">
        <v>5</v>
      </c>
      <c r="F23" s="26"/>
      <c r="G23" s="31"/>
      <c r="H23" s="11"/>
      <c r="I23" s="3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E23"/>
      <c r="AF23"/>
      <c r="AG23"/>
      <c r="AH23"/>
      <c r="AI23"/>
    </row>
    <row r="24" spans="1:35" ht="12.75">
      <c r="A24" s="2"/>
      <c r="B24" s="2"/>
      <c r="E24" s="40">
        <v>6</v>
      </c>
      <c r="F24" s="26"/>
      <c r="G24" s="31"/>
      <c r="H24" s="11"/>
      <c r="I24" s="3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E24"/>
      <c r="AF24"/>
      <c r="AG24"/>
      <c r="AH24"/>
      <c r="AI24"/>
    </row>
    <row r="25" spans="1:35" ht="12.75">
      <c r="A25" s="2"/>
      <c r="B25" s="2"/>
      <c r="E25" s="40">
        <v>7</v>
      </c>
      <c r="F25" s="26"/>
      <c r="G25" s="31"/>
      <c r="H25" s="11"/>
      <c r="I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E25"/>
      <c r="AF25"/>
      <c r="AG25"/>
      <c r="AH25"/>
      <c r="AI25"/>
    </row>
    <row r="26" spans="1:35" ht="12.75">
      <c r="A26" s="2"/>
      <c r="B26" s="2"/>
      <c r="E26" s="40">
        <v>8</v>
      </c>
      <c r="F26" s="26"/>
      <c r="G26" s="31"/>
      <c r="H26" s="11"/>
      <c r="I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E26"/>
      <c r="AF26"/>
      <c r="AG26"/>
      <c r="AH26"/>
      <c r="AI26"/>
    </row>
    <row r="27" spans="1:35" ht="12.75">
      <c r="A27" s="2"/>
      <c r="B27" s="2"/>
      <c r="E27" s="40">
        <v>9</v>
      </c>
      <c r="F27" s="26"/>
      <c r="G27" s="31"/>
      <c r="H27" s="11"/>
      <c r="I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E27"/>
      <c r="AF27"/>
      <c r="AG27"/>
      <c r="AH27"/>
      <c r="AI27"/>
    </row>
    <row r="28" spans="1:34" ht="12.75">
      <c r="A28" s="2"/>
      <c r="B28" s="2"/>
      <c r="E28" s="40">
        <v>10</v>
      </c>
      <c r="F28" s="26"/>
      <c r="G28" s="31"/>
      <c r="H28" s="11"/>
      <c r="I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D28"/>
      <c r="AE28"/>
      <c r="AF28"/>
      <c r="AG28"/>
      <c r="AH28"/>
    </row>
    <row r="29" spans="1:34" ht="12.75">
      <c r="A29" s="2"/>
      <c r="B29" s="2"/>
      <c r="E29" s="40">
        <f>E28+1</f>
        <v>11</v>
      </c>
      <c r="F29" s="26"/>
      <c r="G29" s="31"/>
      <c r="H29" s="11"/>
      <c r="I29" s="3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D29"/>
      <c r="AE29"/>
      <c r="AF29"/>
      <c r="AG29"/>
      <c r="AH29"/>
    </row>
    <row r="30" spans="1:34" ht="12.75">
      <c r="A30" s="2"/>
      <c r="E30" s="40">
        <f aca="true" t="shared" si="0" ref="E30:E37">E29+1</f>
        <v>12</v>
      </c>
      <c r="F30" s="26"/>
      <c r="G30" s="31"/>
      <c r="H30" s="11"/>
      <c r="I30" s="3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AD30"/>
      <c r="AE30"/>
      <c r="AF30"/>
      <c r="AG30"/>
      <c r="AH30"/>
    </row>
    <row r="31" spans="1:34" ht="12.75">
      <c r="A31" s="2"/>
      <c r="E31" s="40">
        <f t="shared" si="0"/>
        <v>13</v>
      </c>
      <c r="F31" s="26"/>
      <c r="G31" s="31"/>
      <c r="H31" s="11"/>
      <c r="I31" s="3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AD31"/>
      <c r="AE31"/>
      <c r="AF31"/>
      <c r="AG31"/>
      <c r="AH31"/>
    </row>
    <row r="32" spans="5:34" ht="12.75">
      <c r="E32" s="40">
        <f t="shared" si="0"/>
        <v>14</v>
      </c>
      <c r="F32" s="26"/>
      <c r="G32" s="31"/>
      <c r="H32" s="11"/>
      <c r="I32" s="3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D32"/>
      <c r="AE32"/>
      <c r="AF32"/>
      <c r="AG32"/>
      <c r="AH32"/>
    </row>
    <row r="33" spans="5:34" ht="12.75">
      <c r="E33" s="40">
        <f t="shared" si="0"/>
        <v>15</v>
      </c>
      <c r="F33" s="26"/>
      <c r="G33" s="31"/>
      <c r="H33" s="11"/>
      <c r="I33" s="3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D33"/>
      <c r="AE33"/>
      <c r="AF33"/>
      <c r="AG33"/>
      <c r="AH33"/>
    </row>
    <row r="34" spans="5:34" ht="12.75">
      <c r="E34" s="40">
        <f t="shared" si="0"/>
        <v>16</v>
      </c>
      <c r="F34" s="26"/>
      <c r="G34" s="31"/>
      <c r="H34" s="11"/>
      <c r="I34" s="3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AD34"/>
      <c r="AE34"/>
      <c r="AF34"/>
      <c r="AG34"/>
      <c r="AH34"/>
    </row>
    <row r="35" spans="5:34" ht="12.75">
      <c r="E35" s="40">
        <f t="shared" si="0"/>
        <v>17</v>
      </c>
      <c r="F35" s="26"/>
      <c r="G35" s="31"/>
      <c r="H35" s="11"/>
      <c r="I35" s="3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AD35"/>
      <c r="AE35"/>
      <c r="AF35"/>
      <c r="AG35"/>
      <c r="AH35"/>
    </row>
    <row r="36" spans="5:34" ht="12.75">
      <c r="E36" s="40">
        <f t="shared" si="0"/>
        <v>18</v>
      </c>
      <c r="F36" s="26"/>
      <c r="G36" s="31"/>
      <c r="H36" s="11"/>
      <c r="I36" s="3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AD36"/>
      <c r="AE36"/>
      <c r="AF36"/>
      <c r="AG36"/>
      <c r="AH36"/>
    </row>
    <row r="37" spans="5:34" ht="12.75">
      <c r="E37" s="40">
        <f t="shared" si="0"/>
        <v>19</v>
      </c>
      <c r="F37" s="26"/>
      <c r="G37" s="31"/>
      <c r="H37" s="11"/>
      <c r="I37" s="3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D37"/>
      <c r="AE37"/>
      <c r="AF37"/>
      <c r="AG37"/>
      <c r="AH37"/>
    </row>
    <row r="38" spans="5:25" ht="12.75">
      <c r="E38" s="40">
        <f>E37+1</f>
        <v>20</v>
      </c>
      <c r="F38" s="26"/>
      <c r="G38" s="31"/>
      <c r="H38" s="11"/>
      <c r="I38" s="3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4:25" ht="12.75">
      <c r="D39" s="32"/>
      <c r="E39" s="33"/>
      <c r="F39" s="34"/>
      <c r="G39" s="35"/>
      <c r="H39" s="3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.75">
      <c r="B40" s="1">
        <v>1</v>
      </c>
      <c r="C40" s="38" t="s">
        <v>22</v>
      </c>
      <c r="D40" s="12" t="s">
        <v>23</v>
      </c>
      <c r="E40" s="12"/>
      <c r="F40" s="12"/>
      <c r="G40" s="12"/>
      <c r="H40" s="12"/>
      <c r="I40" s="1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3:25" ht="12.75">
      <c r="C41" s="38" t="s">
        <v>24</v>
      </c>
      <c r="D41" s="12" t="s">
        <v>25</v>
      </c>
      <c r="E41" s="12"/>
      <c r="F41" s="12"/>
      <c r="G41" s="12"/>
      <c r="H41" s="12"/>
      <c r="I41" s="1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C42" s="12"/>
      <c r="D42" s="12"/>
      <c r="E42" s="12"/>
      <c r="F42" s="12"/>
      <c r="G42" s="12"/>
      <c r="H42" s="12"/>
      <c r="I42" s="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1">
        <v>2</v>
      </c>
      <c r="C44" s="2" t="s">
        <v>26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thickBot="1">
      <c r="A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thickBot="1">
      <c r="A47" s="2"/>
      <c r="B47" s="1">
        <v>3</v>
      </c>
      <c r="C47" s="2" t="s">
        <v>27</v>
      </c>
      <c r="G47" s="59">
        <f>T10</f>
        <v>30</v>
      </c>
      <c r="H47" s="2" t="s">
        <v>28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thickBot="1">
      <c r="A48" s="2"/>
      <c r="C48" s="2" t="s">
        <v>29</v>
      </c>
      <c r="E48" s="59">
        <f>T11</f>
        <v>25</v>
      </c>
      <c r="F48" s="2" t="s">
        <v>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>
      <c r="A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thickBot="1">
      <c r="A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3.5" thickBot="1">
      <c r="B53" s="1">
        <v>4</v>
      </c>
      <c r="C53" s="2" t="s">
        <v>27</v>
      </c>
      <c r="G53" s="59">
        <f>T12</f>
        <v>70</v>
      </c>
      <c r="H53" s="2" t="s">
        <v>28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3.5" thickBot="1">
      <c r="C54" s="2" t="s">
        <v>29</v>
      </c>
      <c r="E54" s="59">
        <f>T13</f>
        <v>65</v>
      </c>
      <c r="F54" s="2" t="s">
        <v>30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4:25" ht="12.7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4:25" ht="12.7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4:25" ht="12.7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4:25" ht="12.7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4:25" ht="12.7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4:25" ht="12.7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2.75">
      <c r="N61"/>
    </row>
    <row r="62" ht="12.75">
      <c r="N62" s="2"/>
    </row>
    <row r="63" spans="1:14" ht="12.75">
      <c r="A63" s="2"/>
      <c r="C63"/>
      <c r="D63"/>
      <c r="E63"/>
      <c r="F63"/>
      <c r="G63"/>
      <c r="H63"/>
      <c r="I63"/>
      <c r="J63"/>
      <c r="K63"/>
      <c r="L63"/>
      <c r="M63"/>
      <c r="N63" s="2"/>
    </row>
    <row r="64" spans="1:14" ht="12.75">
      <c r="A64" s="2"/>
      <c r="C64"/>
      <c r="D64"/>
      <c r="E64"/>
      <c r="F64"/>
      <c r="G64"/>
      <c r="H64"/>
      <c r="I64"/>
      <c r="J64"/>
      <c r="K64"/>
      <c r="L64"/>
      <c r="M64"/>
      <c r="N64" s="2"/>
    </row>
    <row r="65" spans="1:14" ht="12.75">
      <c r="A65" s="2"/>
      <c r="C65"/>
      <c r="D65"/>
      <c r="E65"/>
      <c r="F65"/>
      <c r="G65"/>
      <c r="H65"/>
      <c r="I65"/>
      <c r="J65"/>
      <c r="K65"/>
      <c r="L65"/>
      <c r="M65"/>
      <c r="N65" s="2"/>
    </row>
    <row r="66" spans="1:14" ht="13.5" thickBot="1">
      <c r="A66" s="2"/>
      <c r="C66"/>
      <c r="D66"/>
      <c r="E66"/>
      <c r="F66"/>
      <c r="G66"/>
      <c r="H66"/>
      <c r="I66"/>
      <c r="J66"/>
      <c r="K66"/>
      <c r="L66"/>
      <c r="M66"/>
      <c r="N66" s="2"/>
    </row>
    <row r="67" spans="1:26" ht="13.5" thickBot="1">
      <c r="A67" s="2"/>
      <c r="B67" s="2"/>
      <c r="C67" s="1"/>
      <c r="E67" s="46"/>
      <c r="F67" s="47"/>
      <c r="G67" s="48" t="s">
        <v>31</v>
      </c>
      <c r="H67" s="47"/>
      <c r="I67" s="49"/>
      <c r="M67" s="2"/>
      <c r="N67" s="2"/>
      <c r="Z67"/>
    </row>
    <row r="68" spans="1:26" ht="13.5" thickBot="1">
      <c r="A68" s="2"/>
      <c r="B68" s="2"/>
      <c r="C68" s="1"/>
      <c r="G68" s="4"/>
      <c r="I68" s="5"/>
      <c r="K68" s="3" t="s">
        <v>1</v>
      </c>
      <c r="M68" s="2"/>
      <c r="N68" s="2"/>
      <c r="Z68"/>
    </row>
    <row r="69" spans="1:26" ht="13.5" thickBot="1">
      <c r="A69" s="2"/>
      <c r="B69" s="2"/>
      <c r="C69" s="1"/>
      <c r="E69" s="46"/>
      <c r="F69" s="47"/>
      <c r="G69" s="48" t="s">
        <v>38</v>
      </c>
      <c r="H69" s="47"/>
      <c r="I69" s="50"/>
      <c r="M69" s="2"/>
      <c r="N69" s="2"/>
      <c r="Z69"/>
    </row>
    <row r="70" spans="1:26" ht="12.75">
      <c r="A70" s="2"/>
      <c r="B70" s="2"/>
      <c r="C70" s="1"/>
      <c r="M70" s="2"/>
      <c r="N70" s="2"/>
      <c r="Z70"/>
    </row>
    <row r="71" spans="1:26" ht="12.75">
      <c r="A71" s="2"/>
      <c r="B71" s="2"/>
      <c r="E71" s="1" t="s">
        <v>3</v>
      </c>
      <c r="M71" s="2"/>
      <c r="N71" s="2"/>
      <c r="Z71"/>
    </row>
    <row r="72" spans="1:26" ht="12.75">
      <c r="A72" s="2"/>
      <c r="B72" s="2"/>
      <c r="C72" s="1"/>
      <c r="E72" s="2" t="s">
        <v>6</v>
      </c>
      <c r="M72" s="2"/>
      <c r="N72" s="2"/>
      <c r="Z72"/>
    </row>
    <row r="73" spans="1:26" ht="13.5" thickBot="1">
      <c r="A73" s="2"/>
      <c r="B73" s="2"/>
      <c r="C73" s="1"/>
      <c r="M73" s="2"/>
      <c r="N73" s="2"/>
      <c r="Z73"/>
    </row>
    <row r="74" spans="1:26" ht="13.5" thickBot="1">
      <c r="A74" s="2"/>
      <c r="B74" s="2"/>
      <c r="C74" s="1"/>
      <c r="E74" s="3" t="s">
        <v>12</v>
      </c>
      <c r="F74" s="22" t="s">
        <v>13</v>
      </c>
      <c r="G74" s="23">
        <f>T8</f>
        <v>80</v>
      </c>
      <c r="H74" s="24">
        <f>T9</f>
        <v>-5</v>
      </c>
      <c r="I74" s="25" t="s">
        <v>14</v>
      </c>
      <c r="M74" s="2"/>
      <c r="N74" s="2"/>
      <c r="Z74"/>
    </row>
    <row r="75" spans="1:26" ht="12.75">
      <c r="A75" s="2"/>
      <c r="B75" s="2"/>
      <c r="C75" s="1"/>
      <c r="M75" s="2"/>
      <c r="N75" s="2"/>
      <c r="Z75"/>
    </row>
    <row r="76" spans="1:26" ht="12.75">
      <c r="A76" s="2"/>
      <c r="B76" s="2"/>
      <c r="C76" s="1"/>
      <c r="G76" s="9" t="s">
        <v>39</v>
      </c>
      <c r="M76" s="2"/>
      <c r="N76" s="2"/>
      <c r="Z76"/>
    </row>
    <row r="77" spans="1:26" ht="12.75">
      <c r="A77" s="2"/>
      <c r="B77" s="2"/>
      <c r="C77" s="1"/>
      <c r="F77" s="4"/>
      <c r="G77" s="4" t="s">
        <v>16</v>
      </c>
      <c r="H77" s="60" t="s">
        <v>17</v>
      </c>
      <c r="M77" s="2"/>
      <c r="N77" s="2"/>
      <c r="Z77"/>
    </row>
    <row r="78" spans="1:26" ht="13.5" thickBot="1">
      <c r="A78" s="2"/>
      <c r="B78" s="2"/>
      <c r="E78" s="29" t="s">
        <v>18</v>
      </c>
      <c r="F78" s="10" t="s">
        <v>19</v>
      </c>
      <c r="G78" s="10" t="s">
        <v>20</v>
      </c>
      <c r="H78" s="10" t="s">
        <v>20</v>
      </c>
      <c r="I78" s="30" t="s">
        <v>21</v>
      </c>
      <c r="M78" s="2"/>
      <c r="N78" s="2"/>
      <c r="Z78"/>
    </row>
    <row r="79" spans="1:26" ht="12.75">
      <c r="A79" s="2"/>
      <c r="B79" s="2"/>
      <c r="E79" s="39">
        <v>0</v>
      </c>
      <c r="F79" s="27">
        <f aca="true" t="shared" si="1" ref="F79:F99">IF(($G$14+$H$14*E79)&gt;0,($G$14+$H$14*E79),0)</f>
        <v>80</v>
      </c>
      <c r="G79" s="28" t="str">
        <f>IF(E79=0,"infinity",F79/($H$14*E79))</f>
        <v>infinity</v>
      </c>
      <c r="H79" s="28"/>
      <c r="I79" s="37">
        <f>E79*F79</f>
        <v>0</v>
      </c>
      <c r="M79" s="2"/>
      <c r="N79" s="2"/>
      <c r="Z79"/>
    </row>
    <row r="80" spans="1:26" ht="12.75">
      <c r="A80" s="2"/>
      <c r="B80" s="2"/>
      <c r="E80" s="40">
        <v>1</v>
      </c>
      <c r="F80" s="26">
        <f t="shared" si="1"/>
        <v>75</v>
      </c>
      <c r="G80" s="31">
        <f>-IF(E80=0,"infinity",F80/($H$14*E80))</f>
        <v>15</v>
      </c>
      <c r="H80" s="11">
        <f>-IF(F80=0,0,(((E80-E79)/(E80+E79))/((F80-F79)/(F80+F79))))</f>
        <v>31</v>
      </c>
      <c r="I80" s="37">
        <f>E80*F80</f>
        <v>75</v>
      </c>
      <c r="M80" s="2"/>
      <c r="N80" s="2"/>
      <c r="Z80"/>
    </row>
    <row r="81" spans="1:26" ht="12.75">
      <c r="A81" s="2"/>
      <c r="B81" s="2"/>
      <c r="E81" s="40">
        <v>2</v>
      </c>
      <c r="F81" s="26">
        <f t="shared" si="1"/>
        <v>70</v>
      </c>
      <c r="G81" s="31">
        <f aca="true" t="shared" si="2" ref="G81:G99">-IF(E81=0,"infinity",F81/($H$14*E81))</f>
        <v>7</v>
      </c>
      <c r="H81" s="11">
        <f aca="true" t="shared" si="3" ref="H81:H99">-IF(F81=0,0,(((E81-E80)/(E81+E80))/((F81-F80)/(F81+F80))))</f>
        <v>9.666666666666666</v>
      </c>
      <c r="I81" s="37">
        <f aca="true" t="shared" si="4" ref="I81:I99">E81*F81</f>
        <v>140</v>
      </c>
      <c r="M81" s="2"/>
      <c r="N81" s="2"/>
      <c r="Z81"/>
    </row>
    <row r="82" spans="1:26" ht="12.75">
      <c r="A82" s="2"/>
      <c r="B82" s="2"/>
      <c r="E82" s="40">
        <v>3</v>
      </c>
      <c r="F82" s="26">
        <f t="shared" si="1"/>
        <v>65</v>
      </c>
      <c r="G82" s="31">
        <f t="shared" si="2"/>
        <v>4.333333333333333</v>
      </c>
      <c r="H82" s="11">
        <f t="shared" si="3"/>
        <v>5.4</v>
      </c>
      <c r="I82" s="37">
        <f t="shared" si="4"/>
        <v>195</v>
      </c>
      <c r="M82" s="2"/>
      <c r="N82" s="2"/>
      <c r="Z82"/>
    </row>
    <row r="83" spans="1:26" ht="12.75">
      <c r="A83" s="2"/>
      <c r="B83" s="2"/>
      <c r="E83" s="40">
        <v>4</v>
      </c>
      <c r="F83" s="26">
        <f t="shared" si="1"/>
        <v>60</v>
      </c>
      <c r="G83" s="31">
        <f t="shared" si="2"/>
        <v>3</v>
      </c>
      <c r="H83" s="11">
        <f t="shared" si="3"/>
        <v>3.571428571428571</v>
      </c>
      <c r="I83" s="37">
        <f t="shared" si="4"/>
        <v>240</v>
      </c>
      <c r="M83" s="2"/>
      <c r="N83" s="2"/>
      <c r="Z83"/>
    </row>
    <row r="84" spans="1:26" ht="12.75">
      <c r="A84" s="2"/>
      <c r="B84" s="2"/>
      <c r="E84" s="40">
        <v>5</v>
      </c>
      <c r="F84" s="26">
        <f t="shared" si="1"/>
        <v>55</v>
      </c>
      <c r="G84" s="31">
        <f t="shared" si="2"/>
        <v>2.2</v>
      </c>
      <c r="H84" s="11">
        <f t="shared" si="3"/>
        <v>2.5555555555555554</v>
      </c>
      <c r="I84" s="37">
        <f t="shared" si="4"/>
        <v>275</v>
      </c>
      <c r="M84" s="2"/>
      <c r="N84" s="2"/>
      <c r="Z84"/>
    </row>
    <row r="85" spans="1:26" ht="12.75">
      <c r="A85" s="2"/>
      <c r="B85" s="2"/>
      <c r="E85" s="40">
        <v>6</v>
      </c>
      <c r="F85" s="26">
        <f t="shared" si="1"/>
        <v>50</v>
      </c>
      <c r="G85" s="31">
        <f t="shared" si="2"/>
        <v>1.6666666666666667</v>
      </c>
      <c r="H85" s="11">
        <f t="shared" si="3"/>
        <v>1.9090909090909092</v>
      </c>
      <c r="I85" s="37">
        <f t="shared" si="4"/>
        <v>300</v>
      </c>
      <c r="M85" s="2"/>
      <c r="N85" s="2"/>
      <c r="Z85"/>
    </row>
    <row r="86" spans="1:26" ht="12.75">
      <c r="A86" s="2"/>
      <c r="B86" s="2"/>
      <c r="E86" s="40">
        <v>7</v>
      </c>
      <c r="F86" s="26">
        <f t="shared" si="1"/>
        <v>45</v>
      </c>
      <c r="G86" s="31">
        <f t="shared" si="2"/>
        <v>1.2857142857142858</v>
      </c>
      <c r="H86" s="11">
        <f t="shared" si="3"/>
        <v>1.4615384615384617</v>
      </c>
      <c r="I86" s="37">
        <f t="shared" si="4"/>
        <v>315</v>
      </c>
      <c r="M86" s="2"/>
      <c r="N86" s="2"/>
      <c r="Z86"/>
    </row>
    <row r="87" spans="1:26" ht="12.75">
      <c r="A87" s="2"/>
      <c r="B87" s="2"/>
      <c r="E87" s="40">
        <v>8</v>
      </c>
      <c r="F87" s="26">
        <f t="shared" si="1"/>
        <v>40</v>
      </c>
      <c r="G87" s="31">
        <f t="shared" si="2"/>
        <v>1</v>
      </c>
      <c r="H87" s="11">
        <f t="shared" si="3"/>
        <v>1.1333333333333333</v>
      </c>
      <c r="I87" s="37">
        <f t="shared" si="4"/>
        <v>320</v>
      </c>
      <c r="M87" s="2"/>
      <c r="N87" s="2"/>
      <c r="Z87"/>
    </row>
    <row r="88" spans="1:26" ht="12.75">
      <c r="A88" s="2"/>
      <c r="B88" s="2"/>
      <c r="E88" s="40">
        <v>9</v>
      </c>
      <c r="F88" s="26">
        <f t="shared" si="1"/>
        <v>35</v>
      </c>
      <c r="G88" s="31">
        <f t="shared" si="2"/>
        <v>0.7777777777777778</v>
      </c>
      <c r="H88" s="11">
        <f t="shared" si="3"/>
        <v>0.8823529411764706</v>
      </c>
      <c r="I88" s="37">
        <f t="shared" si="4"/>
        <v>315</v>
      </c>
      <c r="M88" s="2"/>
      <c r="N88" s="2"/>
      <c r="Z88"/>
    </row>
    <row r="89" spans="1:26" ht="12.75">
      <c r="A89" s="2"/>
      <c r="B89" s="2"/>
      <c r="E89" s="40">
        <v>10</v>
      </c>
      <c r="F89" s="26">
        <f t="shared" si="1"/>
        <v>30</v>
      </c>
      <c r="G89" s="31">
        <f t="shared" si="2"/>
        <v>0.6</v>
      </c>
      <c r="H89" s="11">
        <f t="shared" si="3"/>
        <v>0.6842105263157894</v>
      </c>
      <c r="I89" s="37">
        <f t="shared" si="4"/>
        <v>300</v>
      </c>
      <c r="M89" s="2"/>
      <c r="N89" s="2"/>
      <c r="Z89"/>
    </row>
    <row r="90" spans="1:26" ht="12.75">
      <c r="A90" s="2"/>
      <c r="B90" s="2"/>
      <c r="E90" s="40">
        <f>E89+1</f>
        <v>11</v>
      </c>
      <c r="F90" s="26">
        <f t="shared" si="1"/>
        <v>25</v>
      </c>
      <c r="G90" s="31">
        <f t="shared" si="2"/>
        <v>0.45454545454545453</v>
      </c>
      <c r="H90" s="11">
        <f t="shared" si="3"/>
        <v>0.5238095238095237</v>
      </c>
      <c r="I90" s="37">
        <f t="shared" si="4"/>
        <v>275</v>
      </c>
      <c r="M90" s="2"/>
      <c r="N90" s="2"/>
      <c r="Z90"/>
    </row>
    <row r="91" spans="1:26" ht="12.75">
      <c r="A91" s="2"/>
      <c r="B91" s="2"/>
      <c r="C91" s="1"/>
      <c r="E91" s="40">
        <f aca="true" t="shared" si="5" ref="E91:E99">E90+1</f>
        <v>12</v>
      </c>
      <c r="F91" s="26">
        <f t="shared" si="1"/>
        <v>20</v>
      </c>
      <c r="G91" s="31">
        <f t="shared" si="2"/>
        <v>0.3333333333333333</v>
      </c>
      <c r="H91" s="11">
        <f t="shared" si="3"/>
        <v>0.391304347826087</v>
      </c>
      <c r="I91" s="37">
        <f t="shared" si="4"/>
        <v>240</v>
      </c>
      <c r="M91" s="2"/>
      <c r="N91" s="2"/>
      <c r="Z91"/>
    </row>
    <row r="92" spans="1:26" ht="12.75">
      <c r="A92" s="2"/>
      <c r="B92" s="2"/>
      <c r="C92" s="1"/>
      <c r="E92" s="40">
        <f t="shared" si="5"/>
        <v>13</v>
      </c>
      <c r="F92" s="26">
        <f t="shared" si="1"/>
        <v>15</v>
      </c>
      <c r="G92" s="31">
        <f t="shared" si="2"/>
        <v>0.23076923076923078</v>
      </c>
      <c r="H92" s="11">
        <f t="shared" si="3"/>
        <v>0.28</v>
      </c>
      <c r="I92" s="37">
        <f t="shared" si="4"/>
        <v>195</v>
      </c>
      <c r="M92" s="2"/>
      <c r="N92" s="2"/>
      <c r="Z92"/>
    </row>
    <row r="93" spans="1:26" ht="12.75">
      <c r="A93" s="2"/>
      <c r="B93" s="2"/>
      <c r="C93" s="1"/>
      <c r="E93" s="40">
        <f t="shared" si="5"/>
        <v>14</v>
      </c>
      <c r="F93" s="26">
        <f t="shared" si="1"/>
        <v>10</v>
      </c>
      <c r="G93" s="31">
        <f t="shared" si="2"/>
        <v>0.14285714285714285</v>
      </c>
      <c r="H93" s="11">
        <f t="shared" si="3"/>
        <v>0.18518518518518517</v>
      </c>
      <c r="I93" s="37">
        <f t="shared" si="4"/>
        <v>140</v>
      </c>
      <c r="M93" s="2"/>
      <c r="N93" s="2"/>
      <c r="Z93"/>
    </row>
    <row r="94" spans="1:26" ht="12.75">
      <c r="A94" s="2"/>
      <c r="B94" s="2"/>
      <c r="C94" s="1"/>
      <c r="E94" s="40">
        <f t="shared" si="5"/>
        <v>15</v>
      </c>
      <c r="F94" s="26">
        <f t="shared" si="1"/>
        <v>5</v>
      </c>
      <c r="G94" s="31">
        <f t="shared" si="2"/>
        <v>0.06666666666666667</v>
      </c>
      <c r="H94" s="11">
        <f t="shared" si="3"/>
        <v>0.10344827586206896</v>
      </c>
      <c r="I94" s="37">
        <f t="shared" si="4"/>
        <v>75</v>
      </c>
      <c r="M94" s="2"/>
      <c r="N94" s="2"/>
      <c r="Z94"/>
    </row>
    <row r="95" spans="1:26" ht="12.75">
      <c r="A95" s="2"/>
      <c r="B95" s="2"/>
      <c r="C95" s="1"/>
      <c r="E95" s="40">
        <f t="shared" si="5"/>
        <v>16</v>
      </c>
      <c r="F95" s="26">
        <f t="shared" si="1"/>
        <v>0</v>
      </c>
      <c r="G95" s="31">
        <f t="shared" si="2"/>
        <v>0</v>
      </c>
      <c r="H95" s="11">
        <f t="shared" si="3"/>
        <v>0</v>
      </c>
      <c r="I95" s="37">
        <f t="shared" si="4"/>
        <v>0</v>
      </c>
      <c r="M95" s="2"/>
      <c r="N95" s="2"/>
      <c r="Z95"/>
    </row>
    <row r="96" spans="1:26" ht="12.75">
      <c r="A96" s="2"/>
      <c r="B96" s="2"/>
      <c r="C96" s="1"/>
      <c r="E96" s="40">
        <f t="shared" si="5"/>
        <v>17</v>
      </c>
      <c r="F96" s="26">
        <f t="shared" si="1"/>
        <v>0</v>
      </c>
      <c r="G96" s="31">
        <f t="shared" si="2"/>
        <v>0</v>
      </c>
      <c r="H96" s="11">
        <f t="shared" si="3"/>
        <v>0</v>
      </c>
      <c r="I96" s="37">
        <f t="shared" si="4"/>
        <v>0</v>
      </c>
      <c r="M96" s="2"/>
      <c r="N96" s="2"/>
      <c r="Z96"/>
    </row>
    <row r="97" spans="1:26" ht="12.75">
      <c r="A97" s="2"/>
      <c r="B97" s="2"/>
      <c r="C97" s="1"/>
      <c r="E97" s="40">
        <f t="shared" si="5"/>
        <v>18</v>
      </c>
      <c r="F97" s="26">
        <f t="shared" si="1"/>
        <v>0</v>
      </c>
      <c r="G97" s="31">
        <f t="shared" si="2"/>
        <v>0</v>
      </c>
      <c r="H97" s="11">
        <f t="shared" si="3"/>
        <v>0</v>
      </c>
      <c r="I97" s="37">
        <f t="shared" si="4"/>
        <v>0</v>
      </c>
      <c r="M97" s="2"/>
      <c r="N97" s="2"/>
      <c r="Z97"/>
    </row>
    <row r="98" spans="1:26" ht="12.75">
      <c r="A98" s="2"/>
      <c r="B98" s="2"/>
      <c r="C98" s="1"/>
      <c r="E98" s="40">
        <f t="shared" si="5"/>
        <v>19</v>
      </c>
      <c r="F98" s="26">
        <f t="shared" si="1"/>
        <v>0</v>
      </c>
      <c r="G98" s="31">
        <f t="shared" si="2"/>
        <v>0</v>
      </c>
      <c r="H98" s="11">
        <f t="shared" si="3"/>
        <v>0</v>
      </c>
      <c r="I98" s="37">
        <f t="shared" si="4"/>
        <v>0</v>
      </c>
      <c r="M98" s="2"/>
      <c r="N98" s="2"/>
      <c r="Z98"/>
    </row>
    <row r="99" spans="1:26" ht="12.75">
      <c r="A99" s="2"/>
      <c r="B99" s="2"/>
      <c r="C99" s="1"/>
      <c r="E99" s="40">
        <f t="shared" si="5"/>
        <v>20</v>
      </c>
      <c r="F99" s="26">
        <f t="shared" si="1"/>
        <v>0</v>
      </c>
      <c r="G99" s="31">
        <f t="shared" si="2"/>
        <v>0</v>
      </c>
      <c r="H99" s="11">
        <f t="shared" si="3"/>
        <v>0</v>
      </c>
      <c r="I99" s="37">
        <f t="shared" si="4"/>
        <v>0</v>
      </c>
      <c r="M99" s="2"/>
      <c r="N99" s="2"/>
      <c r="Z99"/>
    </row>
    <row r="100" spans="1:26" ht="12.75">
      <c r="A100" s="2"/>
      <c r="B100" s="2"/>
      <c r="C100" s="1">
        <v>1</v>
      </c>
      <c r="D100" s="38" t="s">
        <v>22</v>
      </c>
      <c r="E100" s="12" t="s">
        <v>23</v>
      </c>
      <c r="F100" s="12"/>
      <c r="G100" s="12"/>
      <c r="H100" s="12"/>
      <c r="I100" s="12"/>
      <c r="J100" s="12"/>
      <c r="M100" s="2"/>
      <c r="N100" s="2"/>
      <c r="Z100"/>
    </row>
    <row r="101" spans="1:26" ht="12.75">
      <c r="A101" s="2"/>
      <c r="B101" s="2"/>
      <c r="C101" s="1"/>
      <c r="D101" s="38" t="s">
        <v>24</v>
      </c>
      <c r="E101" s="12" t="s">
        <v>25</v>
      </c>
      <c r="F101" s="12"/>
      <c r="G101" s="12"/>
      <c r="H101" s="12"/>
      <c r="I101" s="12"/>
      <c r="J101" s="12"/>
      <c r="M101" s="2"/>
      <c r="N101" s="2"/>
      <c r="Z101"/>
    </row>
    <row r="102" spans="1:26" ht="13.5" thickBot="1">
      <c r="A102" s="2"/>
      <c r="B102" s="2"/>
      <c r="C102" s="1">
        <v>2</v>
      </c>
      <c r="D102" s="2" t="s">
        <v>26</v>
      </c>
      <c r="F102" s="12"/>
      <c r="G102" s="12"/>
      <c r="H102" s="12"/>
      <c r="I102" s="12"/>
      <c r="J102" s="12"/>
      <c r="M102" s="2"/>
      <c r="N102" s="2"/>
      <c r="Z102"/>
    </row>
    <row r="103" spans="1:26" ht="13.5" thickBot="1">
      <c r="A103" s="2"/>
      <c r="B103" s="2"/>
      <c r="C103" s="1">
        <v>3</v>
      </c>
      <c r="D103" s="2" t="s">
        <v>42</v>
      </c>
      <c r="F103" s="59">
        <f>T10</f>
        <v>30</v>
      </c>
      <c r="G103" s="2" t="s">
        <v>43</v>
      </c>
      <c r="I103" s="59">
        <f>T11</f>
        <v>25</v>
      </c>
      <c r="M103" s="2"/>
      <c r="N103" s="2"/>
      <c r="Z103"/>
    </row>
    <row r="104" spans="1:26" ht="13.5" thickBot="1">
      <c r="A104" s="2"/>
      <c r="B104" s="2"/>
      <c r="C104" s="1"/>
      <c r="D104" s="2" t="s">
        <v>41</v>
      </c>
      <c r="F104" s="2" t="str">
        <f>IF(I103&lt;G14/2,"decrease.","increase.")</f>
        <v>decrease.</v>
      </c>
      <c r="M104" s="2"/>
      <c r="N104" s="2"/>
      <c r="Z104"/>
    </row>
    <row r="105" spans="1:26" ht="13.5" thickBot="1">
      <c r="A105" s="2"/>
      <c r="B105" s="2"/>
      <c r="C105" s="1">
        <v>4</v>
      </c>
      <c r="D105" s="2" t="s">
        <v>42</v>
      </c>
      <c r="F105" s="59">
        <f>T12</f>
        <v>70</v>
      </c>
      <c r="G105" s="2" t="s">
        <v>43</v>
      </c>
      <c r="I105" s="59">
        <f>T13</f>
        <v>65</v>
      </c>
      <c r="M105" s="2"/>
      <c r="N105" s="2"/>
      <c r="Z105"/>
    </row>
    <row r="106" spans="1:26" ht="13.5" thickBot="1">
      <c r="A106" s="2"/>
      <c r="B106" s="2"/>
      <c r="C106" s="1"/>
      <c r="D106" s="2" t="s">
        <v>41</v>
      </c>
      <c r="F106" s="2" t="str">
        <f>IF(I105&lt;G14/2,"decrease.","increase.")</f>
        <v>increase.</v>
      </c>
      <c r="M106" s="2"/>
      <c r="N106" s="2"/>
      <c r="Z106"/>
    </row>
    <row r="107" spans="1:26" ht="12.75">
      <c r="A107" s="2"/>
      <c r="B107" s="2"/>
      <c r="C107" s="1"/>
      <c r="F107" s="67" t="s">
        <v>46</v>
      </c>
      <c r="G107" s="68"/>
      <c r="H107" s="68"/>
      <c r="I107" s="69"/>
      <c r="M107" s="2"/>
      <c r="N107" s="2"/>
      <c r="Z107"/>
    </row>
    <row r="108" spans="1:26" ht="13.5" thickBot="1">
      <c r="A108" s="2"/>
      <c r="B108" s="2"/>
      <c r="C108" s="1"/>
      <c r="F108" s="62"/>
      <c r="G108" s="14" t="s">
        <v>4</v>
      </c>
      <c r="H108" s="14" t="s">
        <v>5</v>
      </c>
      <c r="I108" s="15"/>
      <c r="M108" s="2"/>
      <c r="N108" s="2"/>
      <c r="Z108"/>
    </row>
    <row r="109" spans="1:26" ht="24.75">
      <c r="A109" s="2"/>
      <c r="B109" s="2"/>
      <c r="C109" s="1"/>
      <c r="F109" s="66" t="s">
        <v>47</v>
      </c>
      <c r="G109" s="16" t="s">
        <v>8</v>
      </c>
      <c r="H109" s="17" t="s">
        <v>9</v>
      </c>
      <c r="I109" s="15"/>
      <c r="M109" s="2"/>
      <c r="N109" s="2"/>
      <c r="Z109"/>
    </row>
    <row r="110" spans="1:26" ht="24.75">
      <c r="A110" s="2"/>
      <c r="B110" s="2"/>
      <c r="C110" s="1"/>
      <c r="F110" s="66" t="s">
        <v>48</v>
      </c>
      <c r="G110" s="18" t="s">
        <v>11</v>
      </c>
      <c r="H110" s="19" t="s">
        <v>11</v>
      </c>
      <c r="I110" s="15"/>
      <c r="M110" s="2"/>
      <c r="N110" s="2"/>
      <c r="Z110"/>
    </row>
    <row r="111" spans="1:26" ht="25.5" thickBot="1">
      <c r="A111" s="2"/>
      <c r="B111" s="2"/>
      <c r="C111" s="1"/>
      <c r="F111" s="66" t="s">
        <v>49</v>
      </c>
      <c r="G111" s="20" t="s">
        <v>9</v>
      </c>
      <c r="H111" s="21" t="s">
        <v>8</v>
      </c>
      <c r="I111" s="15"/>
      <c r="M111" s="2"/>
      <c r="N111" s="2"/>
      <c r="Z111"/>
    </row>
    <row r="112" spans="1:26" ht="6" customHeight="1" thickBot="1">
      <c r="A112" s="2"/>
      <c r="B112" s="2"/>
      <c r="C112" s="1"/>
      <c r="F112" s="63"/>
      <c r="G112" s="64"/>
      <c r="H112" s="64"/>
      <c r="I112" s="65"/>
      <c r="M112" s="2"/>
      <c r="N112" s="2"/>
      <c r="Z112"/>
    </row>
    <row r="113" spans="1:26" ht="12.75">
      <c r="A113" s="2"/>
      <c r="B113" s="2"/>
      <c r="C113" s="1"/>
      <c r="M113" s="2"/>
      <c r="N113" s="2"/>
      <c r="Z113"/>
    </row>
    <row r="114" spans="1:26" ht="12.75">
      <c r="A114" s="2"/>
      <c r="B114" s="2"/>
      <c r="C114" s="1"/>
      <c r="M114" s="2"/>
      <c r="N114" s="2"/>
      <c r="Z114"/>
    </row>
    <row r="115" spans="1:26" ht="12.75">
      <c r="A115" s="2"/>
      <c r="B115" s="2"/>
      <c r="C115" s="1"/>
      <c r="M115" s="2"/>
      <c r="N115" s="2"/>
      <c r="Z115"/>
    </row>
    <row r="116" spans="1:26" ht="12.75">
      <c r="A116" s="2"/>
      <c r="B116" s="2"/>
      <c r="C116" s="1"/>
      <c r="M116" s="2"/>
      <c r="N116" s="2"/>
      <c r="Z116"/>
    </row>
    <row r="117" spans="1:26" ht="12.75">
      <c r="A117" s="2"/>
      <c r="B117" s="2"/>
      <c r="C117" s="1"/>
      <c r="M117" s="2"/>
      <c r="N117" s="2"/>
      <c r="Z117"/>
    </row>
    <row r="118" spans="1:26" ht="12.75">
      <c r="A118" s="2"/>
      <c r="B118" s="2"/>
      <c r="C118" s="1"/>
      <c r="M118" s="2"/>
      <c r="N118" s="2"/>
      <c r="Z118"/>
    </row>
    <row r="119" spans="1:26" ht="12.75">
      <c r="A119" s="2"/>
      <c r="B119" s="2"/>
      <c r="C119" s="1"/>
      <c r="M119" s="2"/>
      <c r="N119" s="2"/>
      <c r="Z119"/>
    </row>
    <row r="120" spans="1:26" ht="12.75">
      <c r="A120" s="2"/>
      <c r="B120" s="2"/>
      <c r="C120" s="1"/>
      <c r="M120" s="2"/>
      <c r="N120" s="2"/>
      <c r="Z120"/>
    </row>
    <row r="121" spans="1:26" ht="12.75">
      <c r="A121" s="2"/>
      <c r="B121" s="2"/>
      <c r="C121" s="1"/>
      <c r="M121" s="2"/>
      <c r="N121" s="2"/>
      <c r="Z121"/>
    </row>
    <row r="122" spans="1:26" ht="12.75">
      <c r="A122" s="2"/>
      <c r="B122" s="2"/>
      <c r="C122" s="1"/>
      <c r="D122"/>
      <c r="E122"/>
      <c r="M122" s="2"/>
      <c r="N122" s="2"/>
      <c r="Z122"/>
    </row>
    <row r="123" spans="1:26" ht="12.75">
      <c r="A123" s="2"/>
      <c r="B123" s="2"/>
      <c r="C123" s="1"/>
      <c r="D123"/>
      <c r="E123"/>
      <c r="M123" s="2"/>
      <c r="N123" s="2"/>
      <c r="Z123"/>
    </row>
    <row r="124" spans="1:26" ht="12.75">
      <c r="A124" s="2"/>
      <c r="B124" s="2"/>
      <c r="C124" s="1"/>
      <c r="M124" s="2"/>
      <c r="N124" s="2"/>
      <c r="Z124"/>
    </row>
    <row r="125" spans="1:26" ht="12.75">
      <c r="A125" s="2"/>
      <c r="B125" s="2"/>
      <c r="C125" s="1"/>
      <c r="M125" s="2"/>
      <c r="N125" s="2"/>
      <c r="Z125"/>
    </row>
    <row r="126" spans="1:26" ht="12.75">
      <c r="A126" s="2"/>
      <c r="B126" s="2"/>
      <c r="C126" s="1"/>
      <c r="M126" s="2"/>
      <c r="N126" s="2"/>
      <c r="Z126"/>
    </row>
    <row r="127" spans="1:26" ht="12.75">
      <c r="A127" s="2"/>
      <c r="B127" s="2"/>
      <c r="C127" s="1"/>
      <c r="M127" s="2"/>
      <c r="N127" s="2"/>
      <c r="Z127"/>
    </row>
    <row r="128" spans="1:26" ht="12.75">
      <c r="A128" s="2"/>
      <c r="B128" s="2"/>
      <c r="C128" s="1"/>
      <c r="M128" s="2"/>
      <c r="N128" s="2"/>
      <c r="Z128"/>
    </row>
    <row r="129" spans="1:26" ht="12.75">
      <c r="A129" s="2"/>
      <c r="B129" s="2"/>
      <c r="C129" s="1"/>
      <c r="M129" s="2"/>
      <c r="N129" s="2"/>
      <c r="Z129"/>
    </row>
    <row r="130" spans="1:26" ht="12.75">
      <c r="A130" s="2"/>
      <c r="B130" s="2"/>
      <c r="C130" s="1"/>
      <c r="M130" s="2"/>
      <c r="N130" s="2"/>
      <c r="Z130"/>
    </row>
    <row r="131" spans="1:26" ht="12.75">
      <c r="A131" s="2"/>
      <c r="B131" s="2"/>
      <c r="C131" s="1"/>
      <c r="M131" s="2"/>
      <c r="N131" s="2"/>
      <c r="Z131"/>
    </row>
    <row r="132" spans="1:26" ht="12.75">
      <c r="A132" s="2"/>
      <c r="B132" s="2"/>
      <c r="C132" s="1"/>
      <c r="M132" s="2"/>
      <c r="N132" s="2"/>
      <c r="Z132"/>
    </row>
    <row r="133" spans="1:26" ht="12.75">
      <c r="A133" s="2"/>
      <c r="B133" s="2"/>
      <c r="C133" s="1"/>
      <c r="M133" s="2"/>
      <c r="N133" s="2"/>
      <c r="Z133"/>
    </row>
    <row r="134" spans="1:26" ht="12.75">
      <c r="A134" s="2"/>
      <c r="B134" s="2"/>
      <c r="C134" s="1"/>
      <c r="M134" s="2"/>
      <c r="N134" s="2"/>
      <c r="Z134"/>
    </row>
    <row r="135" spans="1:26" ht="12.75">
      <c r="A135" s="2"/>
      <c r="B135" s="2"/>
      <c r="C135" s="1"/>
      <c r="M135" s="2"/>
      <c r="N135" s="2"/>
      <c r="Z135"/>
    </row>
    <row r="136" spans="1:26" ht="12.75">
      <c r="A136" s="2"/>
      <c r="B136" s="2"/>
      <c r="C136" s="1"/>
      <c r="M136" s="2"/>
      <c r="N136" s="2"/>
      <c r="Z136"/>
    </row>
    <row r="137" spans="1:26" ht="12.75">
      <c r="A137" s="2"/>
      <c r="B137" s="2"/>
      <c r="C137"/>
      <c r="D137"/>
      <c r="E137"/>
      <c r="I137"/>
      <c r="J137"/>
      <c r="K137"/>
      <c r="L137"/>
      <c r="M137"/>
      <c r="N137"/>
      <c r="Z137"/>
    </row>
    <row r="138" spans="1:26" ht="12.75">
      <c r="A138" s="2"/>
      <c r="B138" s="2"/>
      <c r="C138"/>
      <c r="D138"/>
      <c r="E138"/>
      <c r="I138"/>
      <c r="J138"/>
      <c r="K138"/>
      <c r="L138"/>
      <c r="M138"/>
      <c r="N138"/>
      <c r="O138" s="2"/>
      <c r="Z138"/>
    </row>
    <row r="139" spans="1:26" ht="12.75">
      <c r="A139" s="2"/>
      <c r="B139" s="2"/>
      <c r="C139"/>
      <c r="D139"/>
      <c r="E139"/>
      <c r="I139"/>
      <c r="J139"/>
      <c r="K139"/>
      <c r="L139"/>
      <c r="M139"/>
      <c r="N139"/>
      <c r="O139" s="2"/>
      <c r="Z139"/>
    </row>
    <row r="140" spans="1:26" ht="12.75">
      <c r="A140"/>
      <c r="B140"/>
      <c r="C140"/>
      <c r="D140"/>
      <c r="E140"/>
      <c r="I140"/>
      <c r="J140"/>
      <c r="K140"/>
      <c r="L140"/>
      <c r="M140"/>
      <c r="N140"/>
      <c r="O140" s="2"/>
      <c r="Z140"/>
    </row>
    <row r="141" spans="1:2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2"/>
      <c r="Z141"/>
    </row>
    <row r="142" spans="1:2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2"/>
      <c r="Z142"/>
    </row>
    <row r="143" spans="1:2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2"/>
      <c r="Z143"/>
    </row>
    <row r="144" spans="1:1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2"/>
    </row>
    <row r="145" spans="1:1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2"/>
    </row>
    <row r="146" spans="1:1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2"/>
    </row>
    <row r="147" spans="1:1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2"/>
    </row>
    <row r="148" spans="1:1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2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2"/>
    </row>
    <row r="150" spans="1:1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2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2"/>
    </row>
    <row r="152" spans="1:14" ht="12.75">
      <c r="A152" s="2"/>
      <c r="B152" s="2"/>
      <c r="M152" s="2"/>
      <c r="N152" s="2"/>
    </row>
    <row r="153" spans="1:14" ht="12.75">
      <c r="A153" s="2"/>
      <c r="B153" s="2"/>
      <c r="M153" s="2"/>
      <c r="N153" s="2"/>
    </row>
    <row r="154" spans="1:14" ht="12.75">
      <c r="A154" s="2"/>
      <c r="B154" s="2"/>
      <c r="M154" s="2"/>
      <c r="N154" s="2"/>
    </row>
    <row r="155" spans="1:14" ht="12.75">
      <c r="A155" s="2"/>
      <c r="B155" s="2"/>
      <c r="M155" s="2"/>
      <c r="N155" s="2"/>
    </row>
    <row r="156" spans="1:14" ht="12.75">
      <c r="A156" s="2"/>
      <c r="B156" s="2"/>
      <c r="M156" s="2"/>
      <c r="N156" s="2"/>
    </row>
    <row r="157" spans="1:14" ht="12.75">
      <c r="A157" s="2"/>
      <c r="B157" s="2"/>
      <c r="M157" s="2"/>
      <c r="N157" s="2"/>
    </row>
    <row r="158" spans="1:14" ht="12.75">
      <c r="A158" s="2"/>
      <c r="B158" s="2"/>
      <c r="M158" s="2"/>
      <c r="N158" s="2"/>
    </row>
    <row r="159" spans="1:14" ht="12.75">
      <c r="A159" s="2"/>
      <c r="B159" s="2"/>
      <c r="M159" s="2"/>
      <c r="N159" s="2"/>
    </row>
    <row r="160" spans="1:14" ht="12.75">
      <c r="A160" s="2"/>
      <c r="B160" s="2"/>
      <c r="M160" s="2"/>
      <c r="N160" s="2"/>
    </row>
    <row r="161" spans="1:14" ht="12.75">
      <c r="A161" s="2"/>
      <c r="B161" s="2"/>
      <c r="M161" s="2"/>
      <c r="N161" s="2"/>
    </row>
    <row r="162" spans="1:14" ht="12.75">
      <c r="A162" s="2"/>
      <c r="B162" s="2"/>
      <c r="M162" s="2"/>
      <c r="N162" s="2"/>
    </row>
    <row r="163" spans="1:14" ht="12.75">
      <c r="A163" s="2"/>
      <c r="B163" s="2"/>
      <c r="M163" s="2"/>
      <c r="N163" s="2"/>
    </row>
    <row r="164" spans="1:14" ht="12.75">
      <c r="A164" s="2"/>
      <c r="B164" s="2"/>
      <c r="M164" s="2"/>
      <c r="N164" s="2"/>
    </row>
    <row r="165" spans="1:14" ht="12.75">
      <c r="A165" s="2"/>
      <c r="B165" s="2"/>
      <c r="M165" s="2"/>
      <c r="N165" s="2"/>
    </row>
    <row r="166" spans="1:14" ht="12.75">
      <c r="A166" s="2"/>
      <c r="B166" s="2"/>
      <c r="M166" s="2"/>
      <c r="N166" s="2"/>
    </row>
    <row r="167" spans="1:14" ht="12.75">
      <c r="A167" s="2"/>
      <c r="B167" s="2"/>
      <c r="M167" s="2"/>
      <c r="N167" s="2"/>
    </row>
    <row r="168" spans="1:14" ht="12.75">
      <c r="A168" s="2"/>
      <c r="B168" s="2"/>
      <c r="M168" s="2"/>
      <c r="N168" s="2"/>
    </row>
    <row r="169" spans="1:14" ht="12.75">
      <c r="A169" s="2"/>
      <c r="B169" s="2"/>
      <c r="M169" s="2"/>
      <c r="N169" s="2"/>
    </row>
    <row r="170" spans="1:14" ht="12.75">
      <c r="A170" s="2"/>
      <c r="B170" s="2"/>
      <c r="M170" s="2"/>
      <c r="N170" s="2"/>
    </row>
    <row r="171" spans="1:14" ht="12.75">
      <c r="A171" s="2"/>
      <c r="B171" s="2"/>
      <c r="N171" s="2"/>
    </row>
    <row r="172" spans="1:14" ht="12.75">
      <c r="A172" s="2"/>
      <c r="B172" s="2"/>
      <c r="N172" s="2"/>
    </row>
    <row r="173" spans="1:14" ht="12.75">
      <c r="A173" s="2"/>
      <c r="B173" s="2"/>
      <c r="N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</sheetData>
  <printOptions/>
  <pageMargins left="0.3" right="0.3" top="0.7" bottom="0.7" header="0.5" footer="0.5"/>
  <pageSetup orientation="portrait" paperSize="9" scale="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1999-03-25T16:42:02Z</cp:lastPrinted>
  <dcterms:created xsi:type="dcterms:W3CDTF">1998-10-10T00:56:39Z</dcterms:created>
  <cp:category/>
  <cp:version/>
  <cp:contentType/>
  <cp:contentStatus/>
</cp:coreProperties>
</file>