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5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<sst xmlns="http://schemas.openxmlformats.org/spreadsheetml/2006/main" count="19" uniqueCount="15">
  <si>
    <t>Dr. P. LeBel</t>
  </si>
  <si>
    <t xml:space="preserve">      Money Stock, Liquid Assets</t>
  </si>
  <si>
    <t xml:space="preserve"> and the Velocity of Spending in the U.S. Economy</t>
  </si>
  <si>
    <t>Current $GDP</t>
  </si>
  <si>
    <t>M-1</t>
  </si>
  <si>
    <t>M-2</t>
  </si>
  <si>
    <t>M-3</t>
  </si>
  <si>
    <t>L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</si>
  <si>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U.S. Treasury Department; U.S. Department of Commerce; Office of Management and Budget</t>
    </r>
  </si>
  <si>
    <t>U.S. Money Supply Spending Velocities</t>
  </si>
  <si>
    <t>V-1</t>
  </si>
  <si>
    <t>V-2</t>
  </si>
  <si>
    <t>V-3</t>
  </si>
  <si>
    <t>V-L</t>
  </si>
  <si>
    <t>© 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</si>
</sst>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 ;\-&quot;$&quot;#,##0.00"/>
    <numFmt numFmtId="165" formatCode="#,##0.00_;\-###0.00"/>
    <numFmt numFmtId="166" formatCode="&quot;$&quot;#,##0.00;"/>
    <numFmt numFmtId="167" formatCode="0.0000"/>
    <numFmt numFmtId="168" formatCode="&quot;$&quot;#,###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b/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1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166" fontId="9" fillId="0" borderId="3" xfId="0" applyNumberFormat="1" applyFont="1" applyBorder="1" applyAlignment="1">
      <alignment/>
    </xf>
    <xf numFmtId="164" fontId="9" fillId="0" borderId="5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7" fontId="9" fillId="0" borderId="1" xfId="0" applyNumberFormat="1" applyFont="1" applyBorder="1" applyAlignment="1">
      <alignment/>
    </xf>
    <xf numFmtId="167" fontId="9" fillId="0" borderId="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167" fontId="9" fillId="0" borderId="2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Money Stock Measures in the U.S. Economy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09775"/>
          <c:w val="0.96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Sheet1!$P$9:$P$29</c:f>
              <c:strCache>
                <c:ptCount val="1"/>
                <c:pt idx="0">
                  <c:v>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M-1 Trend
Y = -0.1131x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+ 51.768x + 328.76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0.9655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Sheet1!$P$30:$P$56</c:f>
              <c:numCache>
                <c:ptCount val="27"/>
                <c:pt idx="0">
                  <c:v>409</c:v>
                </c:pt>
                <c:pt idx="1">
                  <c:v>436.8</c:v>
                </c:pt>
                <c:pt idx="2">
                  <c:v>474.7</c:v>
                </c:pt>
                <c:pt idx="3">
                  <c:v>521.2</c:v>
                </c:pt>
                <c:pt idx="4">
                  <c:v>552.2</c:v>
                </c:pt>
                <c:pt idx="5">
                  <c:v>619.9</c:v>
                </c:pt>
                <c:pt idx="6">
                  <c:v>724.4</c:v>
                </c:pt>
                <c:pt idx="7">
                  <c:v>749.7</c:v>
                </c:pt>
                <c:pt idx="8">
                  <c:v>787</c:v>
                </c:pt>
                <c:pt idx="9">
                  <c:v>794.2</c:v>
                </c:pt>
                <c:pt idx="10">
                  <c:v>825.8</c:v>
                </c:pt>
                <c:pt idx="11">
                  <c:v>897.3</c:v>
                </c:pt>
                <c:pt idx="12">
                  <c:v>1025</c:v>
                </c:pt>
                <c:pt idx="13">
                  <c:v>1129.8</c:v>
                </c:pt>
                <c:pt idx="14">
                  <c:v>1150.7</c:v>
                </c:pt>
                <c:pt idx="15">
                  <c:v>1129</c:v>
                </c:pt>
                <c:pt idx="16">
                  <c:v>1081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Sheet1!$Q$9:$Q$29</c:f>
              <c:strCache>
                <c:ptCount val="1"/>
                <c:pt idx="0">
                  <c:v>M-2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M-2 Trend
Y = -5.2752x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+ 232.33x + 1315.9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0.9947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Sheet1!$Q$30:$Q$56</c:f>
              <c:numCache>
                <c:ptCount val="27"/>
                <c:pt idx="0">
                  <c:v>1601.1</c:v>
                </c:pt>
                <c:pt idx="1">
                  <c:v>1756.2</c:v>
                </c:pt>
                <c:pt idx="2">
                  <c:v>1910.9</c:v>
                </c:pt>
                <c:pt idx="3">
                  <c:v>2127.7</c:v>
                </c:pt>
                <c:pt idx="4">
                  <c:v>2312.2</c:v>
                </c:pt>
                <c:pt idx="5">
                  <c:v>2497.6</c:v>
                </c:pt>
                <c:pt idx="6">
                  <c:v>2733.9</c:v>
                </c:pt>
                <c:pt idx="7">
                  <c:v>2832.7</c:v>
                </c:pt>
                <c:pt idx="8">
                  <c:v>2996.3</c:v>
                </c:pt>
                <c:pt idx="9">
                  <c:v>3160.9</c:v>
                </c:pt>
                <c:pt idx="10">
                  <c:v>3279.5</c:v>
                </c:pt>
                <c:pt idx="11">
                  <c:v>3379.6</c:v>
                </c:pt>
                <c:pt idx="12">
                  <c:v>3434</c:v>
                </c:pt>
                <c:pt idx="13">
                  <c:v>3486.6</c:v>
                </c:pt>
                <c:pt idx="14">
                  <c:v>3502.1</c:v>
                </c:pt>
                <c:pt idx="15">
                  <c:v>3655</c:v>
                </c:pt>
                <c:pt idx="16">
                  <c:v>3834.3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Sheet1!$R$9:$R$29</c:f>
              <c:strCache>
                <c:ptCount val="1"/>
                <c:pt idx="0">
                  <c:v>M-3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Sheet1!$R$30:$R$56</c:f>
              <c:numCache>
                <c:ptCount val="27"/>
                <c:pt idx="0">
                  <c:v>1992.3</c:v>
                </c:pt>
                <c:pt idx="1">
                  <c:v>2240.9</c:v>
                </c:pt>
                <c:pt idx="2">
                  <c:v>2442.3</c:v>
                </c:pt>
                <c:pt idx="3">
                  <c:v>2684.8</c:v>
                </c:pt>
                <c:pt idx="4">
                  <c:v>2979.8</c:v>
                </c:pt>
                <c:pt idx="5">
                  <c:v>3198.3</c:v>
                </c:pt>
                <c:pt idx="6">
                  <c:v>3486.4</c:v>
                </c:pt>
                <c:pt idx="7">
                  <c:v>3672.5</c:v>
                </c:pt>
                <c:pt idx="8">
                  <c:v>3912.9</c:v>
                </c:pt>
                <c:pt idx="9">
                  <c:v>4065.9</c:v>
                </c:pt>
                <c:pt idx="10">
                  <c:v>4125.9</c:v>
                </c:pt>
                <c:pt idx="11">
                  <c:v>4180.4</c:v>
                </c:pt>
                <c:pt idx="12">
                  <c:v>4190.4</c:v>
                </c:pt>
                <c:pt idx="13">
                  <c:v>4254.4</c:v>
                </c:pt>
                <c:pt idx="14">
                  <c:v>4327.3</c:v>
                </c:pt>
                <c:pt idx="15">
                  <c:v>4592.5</c:v>
                </c:pt>
                <c:pt idx="16">
                  <c:v>4933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Sheet1!$S$9:$S$29</c:f>
              <c:strCache>
                <c:ptCount val="1"/>
                <c:pt idx="0">
                  <c:v>L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L Trend
Y = -7.3166x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+ 349.14x + 1956.9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0.9826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Sheet1!$O$30:$O$56</c:f>
              <c:numCache>
                <c:ptCount val="2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</c:numCache>
            </c:numRef>
          </c:cat>
          <c:val>
            <c:numRef>
              <c:f>Sheet1!$S$30:$S$56</c:f>
              <c:numCache>
                <c:ptCount val="27"/>
                <c:pt idx="0">
                  <c:v>2330</c:v>
                </c:pt>
                <c:pt idx="1">
                  <c:v>2601.9</c:v>
                </c:pt>
                <c:pt idx="2">
                  <c:v>2846</c:v>
                </c:pt>
                <c:pt idx="3">
                  <c:v>3150.6</c:v>
                </c:pt>
                <c:pt idx="4">
                  <c:v>3518.6</c:v>
                </c:pt>
                <c:pt idx="5">
                  <c:v>3827</c:v>
                </c:pt>
                <c:pt idx="6">
                  <c:v>4122.3</c:v>
                </c:pt>
                <c:pt idx="7">
                  <c:v>4339.9</c:v>
                </c:pt>
                <c:pt idx="8">
                  <c:v>4663.5</c:v>
                </c:pt>
                <c:pt idx="9">
                  <c:v>4892.8</c:v>
                </c:pt>
                <c:pt idx="10">
                  <c:v>4976.6</c:v>
                </c:pt>
                <c:pt idx="11">
                  <c:v>5006.2</c:v>
                </c:pt>
                <c:pt idx="12">
                  <c:v>5078</c:v>
                </c:pt>
                <c:pt idx="13">
                  <c:v>5167.8</c:v>
                </c:pt>
                <c:pt idx="14">
                  <c:v>5308.4</c:v>
                </c:pt>
                <c:pt idx="15">
                  <c:v>5697.6</c:v>
                </c:pt>
                <c:pt idx="16">
                  <c:v>6098.7</c:v>
                </c:pt>
              </c:numCache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4472021"/>
        <c:crosses val="autoZero"/>
        <c:auto val="0"/>
        <c:lblOffset val="100"/>
        <c:noMultiLvlLbl val="0"/>
      </c:catAx>
      <c:valAx>
        <c:axId val="54472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842206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6411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89825"/>
          <c:w val="0.73725"/>
          <c:h val="0.04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Money Supply Spending Velocities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"/>
          <c:y val="0.12025"/>
          <c:w val="0.983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Sheet1!$E$91</c:f>
              <c:strCache>
                <c:ptCount val="1"/>
                <c:pt idx="0">
                  <c:v>V-1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
V-1 Trend
Y = 0.0045x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- 0.1121x + 7.0158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0.2295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Sheet1!$E$92:$E$114</c:f>
              <c:numCache>
                <c:ptCount val="23"/>
                <c:pt idx="0">
                  <c:v>6.647921760391198</c:v>
                </c:pt>
                <c:pt idx="1">
                  <c:v>6.978021978021978</c:v>
                </c:pt>
                <c:pt idx="2">
                  <c:v>6.770591952812302</c:v>
                </c:pt>
                <c:pt idx="3">
                  <c:v>6.565617805065234</c:v>
                </c:pt>
                <c:pt idx="4">
                  <c:v>6.917783411807315</c:v>
                </c:pt>
                <c:pt idx="5">
                  <c:v>6.62687530246814</c:v>
                </c:pt>
                <c:pt idx="6">
                  <c:v>6.029817780231916</c:v>
                </c:pt>
                <c:pt idx="7">
                  <c:v>6.1477924503134584</c:v>
                </c:pt>
                <c:pt idx="8">
                  <c:v>6.298602287166455</c:v>
                </c:pt>
                <c:pt idx="9">
                  <c:v>6.742634097204734</c:v>
                </c:pt>
                <c:pt idx="10">
                  <c:v>6.881811576652943</c:v>
                </c:pt>
                <c:pt idx="11">
                  <c:v>6.531817675247966</c:v>
                </c:pt>
                <c:pt idx="12">
                  <c:v>5.999024390243902</c:v>
                </c:pt>
                <c:pt idx="13">
                  <c:v>5.73287307488051</c:v>
                </c:pt>
                <c:pt idx="14">
                  <c:v>5.94160076475189</c:v>
                </c:pt>
                <c:pt idx="15">
                  <c:v>6.365810451727192</c:v>
                </c:pt>
                <c:pt idx="16">
                  <c:v>6.923219241443109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Sheet1!$F$91</c:f>
              <c:strCache>
                <c:ptCount val="1"/>
                <c:pt idx="0">
                  <c:v>V-2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Sheet1!$F$92:$F$114</c:f>
              <c:numCache>
                <c:ptCount val="23"/>
                <c:pt idx="0">
                  <c:v>1.6982074823558804</c:v>
                </c:pt>
                <c:pt idx="1">
                  <c:v>1.7355654253501878</c:v>
                </c:pt>
                <c:pt idx="2">
                  <c:v>1.681929980637396</c:v>
                </c:pt>
                <c:pt idx="3">
                  <c:v>1.6083094421206</c:v>
                </c:pt>
                <c:pt idx="4">
                  <c:v>1.6521062191851916</c:v>
                </c:pt>
                <c:pt idx="5">
                  <c:v>1.6447789878283152</c:v>
                </c:pt>
                <c:pt idx="6">
                  <c:v>1.5977175463623394</c:v>
                </c:pt>
                <c:pt idx="7">
                  <c:v>1.6270695802591169</c:v>
                </c:pt>
                <c:pt idx="8">
                  <c:v>1.65437372759737</c:v>
                </c:pt>
                <c:pt idx="9">
                  <c:v>1.6941377455787907</c:v>
                </c:pt>
                <c:pt idx="10">
                  <c:v>1.7328861106876048</c:v>
                </c:pt>
                <c:pt idx="11">
                  <c:v>1.7342289028287372</c:v>
                </c:pt>
                <c:pt idx="12">
                  <c:v>1.7906231799650554</c:v>
                </c:pt>
                <c:pt idx="13">
                  <c:v>1.8576837033212872</c:v>
                </c:pt>
                <c:pt idx="14">
                  <c:v>1.9522572170983126</c:v>
                </c:pt>
                <c:pt idx="15">
                  <c:v>1.9663474692202463</c:v>
                </c:pt>
                <c:pt idx="16">
                  <c:v>1.951855619017813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Sheet1!$G$91</c:f>
              <c:strCache>
                <c:ptCount val="1"/>
                <c:pt idx="0">
                  <c:v>V-3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Sheet1!$G$92:$G$114</c:f>
              <c:numCache>
                <c:ptCount val="23"/>
                <c:pt idx="0">
                  <c:v>1.3647543040706722</c:v>
                </c:pt>
                <c:pt idx="1">
                  <c:v>1.3601677897273416</c:v>
                </c:pt>
                <c:pt idx="2">
                  <c:v>1.3159726487327519</c:v>
                </c:pt>
                <c:pt idx="3">
                  <c:v>1.2745828367103693</c:v>
                </c:pt>
                <c:pt idx="4">
                  <c:v>1.2819652325659439</c:v>
                </c:pt>
                <c:pt idx="5">
                  <c:v>1.2844323546884282</c:v>
                </c:pt>
                <c:pt idx="6">
                  <c:v>1.2528682882055988</c:v>
                </c:pt>
                <c:pt idx="7">
                  <c:v>1.25500340367597</c:v>
                </c:pt>
                <c:pt idx="8">
                  <c:v>1.2668353395180045</c:v>
                </c:pt>
                <c:pt idx="9">
                  <c:v>1.3170515752969822</c:v>
                </c:pt>
                <c:pt idx="10">
                  <c:v>1.377396446835842</c:v>
                </c:pt>
                <c:pt idx="11">
                  <c:v>1.4020189455554493</c:v>
                </c:pt>
                <c:pt idx="12">
                  <c:v>1.467401680030546</c:v>
                </c:pt>
                <c:pt idx="13">
                  <c:v>1.5224238435502069</c:v>
                </c:pt>
                <c:pt idx="14">
                  <c:v>1.5799690338086103</c:v>
                </c:pt>
                <c:pt idx="15">
                  <c:v>1.564942841589548</c:v>
                </c:pt>
                <c:pt idx="16">
                  <c:v>1.5171295357794445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Sheet1!$H$91</c:f>
              <c:strCache>
                <c:ptCount val="1"/>
                <c:pt idx="0">
                  <c:v>V-L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Sheet1!$D$92:$D$114</c:f>
              <c:num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numCache>
            </c:numRef>
          </c:cat>
          <c:val>
            <c:numRef>
              <c:f>Sheet1!$H$92:$H$114</c:f>
              <c:numCache>
                <c:ptCount val="23"/>
                <c:pt idx="0">
                  <c:v>1.1669527896995708</c:v>
                </c:pt>
                <c:pt idx="1">
                  <c:v>1.1714516315000576</c:v>
                </c:pt>
                <c:pt idx="2">
                  <c:v>1.129304286718201</c:v>
                </c:pt>
                <c:pt idx="3">
                  <c:v>1.0861423220973783</c:v>
                </c:pt>
                <c:pt idx="4">
                  <c:v>1.0856590689478771</c:v>
                </c:pt>
                <c:pt idx="5">
                  <c:v>1.073425659785733</c:v>
                </c:pt>
                <c:pt idx="6">
                  <c:v>1.0596026490066224</c:v>
                </c:pt>
                <c:pt idx="7">
                  <c:v>1.0620060370054611</c:v>
                </c:pt>
                <c:pt idx="8">
                  <c:v>1.0629355634180337</c:v>
                </c:pt>
                <c:pt idx="9">
                  <c:v>1.0944653368214519</c:v>
                </c:pt>
                <c:pt idx="10">
                  <c:v>1.1419442993208213</c:v>
                </c:pt>
                <c:pt idx="11">
                  <c:v>1.1707482721425433</c:v>
                </c:pt>
                <c:pt idx="12">
                  <c:v>1.210909807010634</c:v>
                </c:pt>
                <c:pt idx="13">
                  <c:v>1.2533379774759084</c:v>
                </c:pt>
                <c:pt idx="14">
                  <c:v>1.2879587069550147</c:v>
                </c:pt>
                <c:pt idx="15">
                  <c:v>1.2614083122718336</c:v>
                </c:pt>
                <c:pt idx="16">
                  <c:v>1.227146768983554</c:v>
                </c:pt>
              </c:numCache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0157551"/>
        <c:crosses val="autoZero"/>
        <c:auto val="0"/>
        <c:lblOffset val="100"/>
        <c:noMultiLvlLbl val="0"/>
      </c:catAx>
      <c:valAx>
        <c:axId val="50157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048614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6411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91175"/>
          <c:w val="0.54975"/>
          <c:h val="0.053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0.955</cdr:y>
    </cdr:from>
    <cdr:to>
      <cdr:x>0.312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161925" y="4276725"/>
          <a:ext cx="2066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Federal Reserve System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54</xdr:row>
      <xdr:rowOff>9525</xdr:rowOff>
    </xdr:from>
    <xdr:to>
      <xdr:col>11</xdr:col>
      <xdr:colOff>57150</xdr:colOff>
      <xdr:row>81</xdr:row>
      <xdr:rowOff>85725</xdr:rowOff>
    </xdr:to>
    <xdr:graphicFrame>
      <xdr:nvGraphicFramePr>
        <xdr:cNvPr id="1" name="Chart 1"/>
        <xdr:cNvGraphicFramePr/>
      </xdr:nvGraphicFramePr>
      <xdr:xfrm>
        <a:off x="876300" y="5486400"/>
        <a:ext cx="71532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114</xdr:row>
      <xdr:rowOff>123825</xdr:rowOff>
    </xdr:from>
    <xdr:to>
      <xdr:col>10</xdr:col>
      <xdr:colOff>723900</xdr:colOff>
      <xdr:row>135</xdr:row>
      <xdr:rowOff>66675</xdr:rowOff>
    </xdr:to>
    <xdr:graphicFrame>
      <xdr:nvGraphicFramePr>
        <xdr:cNvPr id="2" name="Chart 2"/>
        <xdr:cNvGraphicFramePr/>
      </xdr:nvGraphicFramePr>
      <xdr:xfrm>
        <a:off x="762000" y="15078075"/>
        <a:ext cx="72009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1">
      <selection activeCell="B3" sqref="B3"/>
    </sheetView>
  </sheetViews>
  <sheetFormatPr defaultColWidth="11.421875" defaultRowHeight="12"/>
  <cols>
    <col min="1" max="1" width="11.00390625" style="1" customWidth="1"/>
    <col min="2" max="2" width="12.140625" style="1" customWidth="1"/>
    <col min="3" max="9" width="11.00390625" style="1" customWidth="1"/>
    <col min="10" max="10" width="8.421875" style="1" customWidth="1"/>
    <col min="11" max="16384" width="11.00390625" style="1" customWidth="1"/>
  </cols>
  <sheetData>
    <row r="1" ht="15" thickBot="1">
      <c r="K1" s="2"/>
    </row>
    <row r="2" spans="2:10" ht="13.5">
      <c r="B2" s="29"/>
      <c r="C2" s="32"/>
      <c r="D2" s="33"/>
      <c r="E2" s="33"/>
      <c r="F2" s="34" t="s">
        <v>1</v>
      </c>
      <c r="G2" s="33"/>
      <c r="H2" s="33"/>
      <c r="I2" s="33"/>
      <c r="J2" s="35"/>
    </row>
    <row r="3" spans="3:10" ht="15" thickBot="1">
      <c r="C3" s="36"/>
      <c r="D3" s="37"/>
      <c r="E3" s="37"/>
      <c r="F3" s="38" t="s">
        <v>2</v>
      </c>
      <c r="G3" s="37"/>
      <c r="H3" s="37"/>
      <c r="I3" s="37"/>
      <c r="J3" s="39"/>
    </row>
    <row r="4" spans="2:11" ht="15.75" customHeight="1" thickBot="1">
      <c r="B4" s="8" t="s">
        <v>14</v>
      </c>
      <c r="K4" s="2" t="s">
        <v>0</v>
      </c>
    </row>
    <row r="5" spans="4:9" ht="15.75" customHeight="1" thickBot="1">
      <c r="D5" s="14"/>
      <c r="E5" s="15" t="s">
        <v>3</v>
      </c>
      <c r="F5" s="16" t="s">
        <v>4</v>
      </c>
      <c r="G5" s="16" t="s">
        <v>5</v>
      </c>
      <c r="H5" s="16" t="s">
        <v>6</v>
      </c>
      <c r="I5" s="16" t="s">
        <v>7</v>
      </c>
    </row>
    <row r="6" spans="1:12" ht="13.5">
      <c r="A6" s="8"/>
      <c r="B6" s="8"/>
      <c r="C6" s="8"/>
      <c r="D6" s="3">
        <v>1960</v>
      </c>
      <c r="E6" s="4">
        <v>519</v>
      </c>
      <c r="F6" s="9"/>
      <c r="G6" s="9"/>
      <c r="H6" s="9"/>
      <c r="I6" s="9"/>
      <c r="J6" s="8"/>
      <c r="K6" s="8"/>
      <c r="L6" s="8"/>
    </row>
    <row r="7" spans="1:12" ht="13.5">
      <c r="A7" s="8"/>
      <c r="B7" s="8"/>
      <c r="C7" s="8"/>
      <c r="D7" s="3">
        <v>1961</v>
      </c>
      <c r="E7" s="5">
        <v>530</v>
      </c>
      <c r="F7" s="10"/>
      <c r="G7" s="10"/>
      <c r="H7" s="10"/>
      <c r="I7" s="10"/>
      <c r="J7" s="8"/>
      <c r="K7" s="8"/>
      <c r="L7" s="8"/>
    </row>
    <row r="8" spans="1:12" ht="13.5">
      <c r="A8" s="8"/>
      <c r="B8" s="8"/>
      <c r="C8" s="8"/>
      <c r="D8" s="3">
        <v>1962</v>
      </c>
      <c r="E8" s="5">
        <v>568</v>
      </c>
      <c r="F8" s="10"/>
      <c r="G8" s="10"/>
      <c r="H8" s="10"/>
      <c r="I8" s="10"/>
      <c r="J8" s="8"/>
      <c r="K8" s="8"/>
      <c r="L8" s="8"/>
    </row>
    <row r="9" spans="1:20" ht="13.5">
      <c r="A9" s="8"/>
      <c r="B9" s="8"/>
      <c r="C9" s="8"/>
      <c r="D9" s="3">
        <v>1963</v>
      </c>
      <c r="E9" s="5">
        <v>599</v>
      </c>
      <c r="F9" s="10"/>
      <c r="G9" s="10"/>
      <c r="H9" s="10"/>
      <c r="I9" s="10"/>
      <c r="J9" s="8"/>
      <c r="K9" s="8"/>
      <c r="L9" s="8"/>
      <c r="P9" s="31" t="s">
        <v>4</v>
      </c>
      <c r="Q9" s="31" t="s">
        <v>5</v>
      </c>
      <c r="R9" s="31" t="s">
        <v>6</v>
      </c>
      <c r="S9" s="31" t="s">
        <v>7</v>
      </c>
      <c r="T9"/>
    </row>
    <row r="10" spans="4:20" s="8" customFormat="1" ht="12" hidden="1">
      <c r="D10" s="3">
        <v>1964</v>
      </c>
      <c r="E10" s="5">
        <v>641</v>
      </c>
      <c r="F10" s="10"/>
      <c r="G10" s="10"/>
      <c r="H10" s="10"/>
      <c r="I10" s="10"/>
      <c r="P10"/>
      <c r="Q10"/>
      <c r="R10"/>
      <c r="S10"/>
      <c r="T10"/>
    </row>
    <row r="11" spans="4:20" s="8" customFormat="1" ht="12" hidden="1">
      <c r="D11" s="3">
        <v>1965</v>
      </c>
      <c r="E11" s="5">
        <v>687</v>
      </c>
      <c r="F11" s="10"/>
      <c r="G11" s="10"/>
      <c r="H11" s="10"/>
      <c r="I11" s="10"/>
      <c r="P11"/>
      <c r="Q11"/>
      <c r="R11"/>
      <c r="S11"/>
      <c r="T11"/>
    </row>
    <row r="12" spans="4:20" s="8" customFormat="1" ht="12" hidden="1">
      <c r="D12" s="3">
        <v>1966</v>
      </c>
      <c r="E12" s="5">
        <v>756</v>
      </c>
      <c r="F12" s="10"/>
      <c r="G12" s="10"/>
      <c r="H12" s="10"/>
      <c r="I12" s="10"/>
      <c r="P12"/>
      <c r="Q12"/>
      <c r="R12"/>
      <c r="S12"/>
      <c r="T12"/>
    </row>
    <row r="13" spans="4:20" s="8" customFormat="1" ht="12" hidden="1">
      <c r="D13" s="3">
        <v>1967</v>
      </c>
      <c r="E13" s="5">
        <v>810</v>
      </c>
      <c r="F13" s="10"/>
      <c r="G13" s="10"/>
      <c r="H13" s="10"/>
      <c r="I13" s="10"/>
      <c r="P13"/>
      <c r="Q13"/>
      <c r="R13"/>
      <c r="S13"/>
      <c r="T13"/>
    </row>
    <row r="14" spans="4:20" s="8" customFormat="1" ht="12" hidden="1">
      <c r="D14" s="3">
        <v>1968</v>
      </c>
      <c r="E14" s="5">
        <v>870</v>
      </c>
      <c r="F14" s="10"/>
      <c r="G14" s="10"/>
      <c r="H14" s="10"/>
      <c r="I14" s="10"/>
      <c r="P14"/>
      <c r="Q14"/>
      <c r="R14"/>
      <c r="S14"/>
      <c r="T14"/>
    </row>
    <row r="15" spans="4:20" s="8" customFormat="1" ht="12" hidden="1">
      <c r="D15" s="3">
        <v>1969</v>
      </c>
      <c r="E15" s="5">
        <v>948</v>
      </c>
      <c r="F15" s="10"/>
      <c r="G15" s="10"/>
      <c r="H15" s="10"/>
      <c r="I15" s="10"/>
      <c r="P15"/>
      <c r="Q15"/>
      <c r="R15"/>
      <c r="S15"/>
      <c r="T15"/>
    </row>
    <row r="16" spans="4:20" s="8" customFormat="1" ht="12" hidden="1">
      <c r="D16" s="3">
        <v>1970</v>
      </c>
      <c r="E16" s="5">
        <v>1010</v>
      </c>
      <c r="F16" s="10"/>
      <c r="G16" s="10"/>
      <c r="H16" s="10"/>
      <c r="I16" s="10"/>
      <c r="P16"/>
      <c r="Q16"/>
      <c r="R16"/>
      <c r="S16"/>
      <c r="T16"/>
    </row>
    <row r="17" spans="4:20" s="8" customFormat="1" ht="12" hidden="1">
      <c r="D17" s="3">
        <v>1971</v>
      </c>
      <c r="E17" s="5">
        <v>1078</v>
      </c>
      <c r="F17" s="10"/>
      <c r="G17" s="10"/>
      <c r="H17" s="10"/>
      <c r="I17" s="10"/>
      <c r="P17"/>
      <c r="Q17"/>
      <c r="R17"/>
      <c r="S17"/>
      <c r="T17"/>
    </row>
    <row r="18" spans="4:20" s="8" customFormat="1" ht="12" hidden="1">
      <c r="D18" s="3">
        <v>1972</v>
      </c>
      <c r="E18" s="5">
        <v>1175</v>
      </c>
      <c r="F18" s="10"/>
      <c r="G18" s="10"/>
      <c r="H18" s="10"/>
      <c r="I18" s="10"/>
      <c r="P18"/>
      <c r="Q18"/>
      <c r="R18"/>
      <c r="S18"/>
      <c r="T18"/>
    </row>
    <row r="19" spans="4:20" s="8" customFormat="1" ht="12" hidden="1">
      <c r="D19" s="3">
        <v>1973</v>
      </c>
      <c r="E19" s="5">
        <v>1310</v>
      </c>
      <c r="F19" s="10"/>
      <c r="G19" s="10"/>
      <c r="H19" s="10"/>
      <c r="I19" s="10"/>
      <c r="P19"/>
      <c r="Q19"/>
      <c r="R19"/>
      <c r="S19"/>
      <c r="T19"/>
    </row>
    <row r="20" spans="4:20" s="8" customFormat="1" ht="12" hidden="1">
      <c r="D20" s="3">
        <v>1974</v>
      </c>
      <c r="E20" s="5">
        <v>1438</v>
      </c>
      <c r="F20" s="10"/>
      <c r="G20" s="10"/>
      <c r="H20" s="10"/>
      <c r="I20" s="10"/>
      <c r="P20"/>
      <c r="Q20"/>
      <c r="R20"/>
      <c r="S20"/>
      <c r="T20"/>
    </row>
    <row r="21" spans="4:20" s="8" customFormat="1" ht="12" hidden="1">
      <c r="D21" s="3">
        <v>1975</v>
      </c>
      <c r="E21" s="5">
        <v>1554</v>
      </c>
      <c r="F21" s="10"/>
      <c r="G21" s="10"/>
      <c r="H21" s="10"/>
      <c r="I21" s="10"/>
      <c r="P21"/>
      <c r="Q21"/>
      <c r="R21"/>
      <c r="S21"/>
      <c r="T21"/>
    </row>
    <row r="22" spans="4:20" s="8" customFormat="1" ht="12" hidden="1">
      <c r="D22" s="3">
        <v>1976</v>
      </c>
      <c r="E22" s="5">
        <v>1733</v>
      </c>
      <c r="F22" s="10"/>
      <c r="G22" s="10"/>
      <c r="H22" s="10"/>
      <c r="I22" s="10"/>
      <c r="P22"/>
      <c r="Q22"/>
      <c r="R22"/>
      <c r="S22"/>
      <c r="T22"/>
    </row>
    <row r="23" spans="4:20" s="8" customFormat="1" ht="12" hidden="1">
      <c r="D23" s="3">
        <v>1977</v>
      </c>
      <c r="E23" s="5">
        <v>1972</v>
      </c>
      <c r="F23" s="10"/>
      <c r="G23" s="10"/>
      <c r="H23" s="10"/>
      <c r="I23" s="10"/>
      <c r="P23"/>
      <c r="Q23"/>
      <c r="R23"/>
      <c r="S23"/>
      <c r="T23"/>
    </row>
    <row r="24" spans="4:20" s="8" customFormat="1" ht="12" hidden="1">
      <c r="D24" s="3">
        <v>1978</v>
      </c>
      <c r="E24" s="5">
        <v>2214</v>
      </c>
      <c r="F24" s="10"/>
      <c r="G24" s="10"/>
      <c r="H24" s="10"/>
      <c r="I24" s="10"/>
      <c r="P24"/>
      <c r="Q24"/>
      <c r="R24"/>
      <c r="S24"/>
      <c r="T24"/>
    </row>
    <row r="25" spans="4:20" s="8" customFormat="1" ht="12" hidden="1">
      <c r="D25" s="3">
        <v>1979</v>
      </c>
      <c r="E25" s="5">
        <v>2498</v>
      </c>
      <c r="F25" s="10"/>
      <c r="G25" s="10"/>
      <c r="H25" s="10"/>
      <c r="I25" s="10"/>
      <c r="P25"/>
      <c r="Q25"/>
      <c r="R25"/>
      <c r="S25"/>
      <c r="T25"/>
    </row>
    <row r="26" spans="4:20" s="8" customFormat="1" ht="12" hidden="1">
      <c r="D26" s="26">
        <v>1980</v>
      </c>
      <c r="E26" s="12">
        <v>2719</v>
      </c>
      <c r="F26" s="9">
        <v>409</v>
      </c>
      <c r="G26" s="9">
        <v>1601.1</v>
      </c>
      <c r="H26" s="9">
        <v>1992.3</v>
      </c>
      <c r="I26" s="9">
        <v>2330</v>
      </c>
      <c r="P26"/>
      <c r="Q26"/>
      <c r="R26"/>
      <c r="S26"/>
      <c r="T26"/>
    </row>
    <row r="27" spans="4:20" s="8" customFormat="1" ht="12" hidden="1">
      <c r="D27" s="28">
        <v>1981</v>
      </c>
      <c r="E27" s="5">
        <v>3048</v>
      </c>
      <c r="F27" s="13">
        <v>436.8</v>
      </c>
      <c r="G27" s="13">
        <v>1756.2</v>
      </c>
      <c r="H27" s="13">
        <v>2240.9</v>
      </c>
      <c r="I27" s="13">
        <v>2601.9</v>
      </c>
      <c r="P27"/>
      <c r="Q27"/>
      <c r="R27"/>
      <c r="S27"/>
      <c r="T27"/>
    </row>
    <row r="28" spans="4:20" s="8" customFormat="1" ht="12" hidden="1">
      <c r="D28" s="28">
        <v>1982</v>
      </c>
      <c r="E28" s="5">
        <v>3214</v>
      </c>
      <c r="F28" s="13">
        <v>474.7</v>
      </c>
      <c r="G28" s="13">
        <v>1910.9</v>
      </c>
      <c r="H28" s="13">
        <v>2442.3</v>
      </c>
      <c r="I28" s="13">
        <v>2846</v>
      </c>
      <c r="P28"/>
      <c r="Q28"/>
      <c r="R28"/>
      <c r="S28"/>
      <c r="T28"/>
    </row>
    <row r="29" spans="4:20" s="8" customFormat="1" ht="12" hidden="1">
      <c r="D29" s="28">
        <v>1983</v>
      </c>
      <c r="E29" s="5">
        <v>3422</v>
      </c>
      <c r="F29" s="13">
        <v>521.2</v>
      </c>
      <c r="G29" s="13">
        <v>2127.7</v>
      </c>
      <c r="H29" s="13">
        <v>2684.8</v>
      </c>
      <c r="I29" s="13">
        <v>3150.6</v>
      </c>
      <c r="P29"/>
      <c r="Q29"/>
      <c r="R29"/>
      <c r="S29"/>
      <c r="T29"/>
    </row>
    <row r="30" spans="4:20" s="8" customFormat="1" ht="12">
      <c r="D30" s="28">
        <v>1984</v>
      </c>
      <c r="E30" s="5">
        <v>3820</v>
      </c>
      <c r="F30" s="13">
        <v>552.2</v>
      </c>
      <c r="G30" s="13">
        <v>2312.2</v>
      </c>
      <c r="H30" s="13">
        <v>2979.8</v>
      </c>
      <c r="I30" s="13">
        <v>3518.6</v>
      </c>
      <c r="O30" s="8">
        <v>1980</v>
      </c>
      <c r="P30" s="30">
        <v>409</v>
      </c>
      <c r="Q30" s="30">
        <v>1601.1</v>
      </c>
      <c r="R30" s="30">
        <v>1992.3</v>
      </c>
      <c r="S30" s="30">
        <v>2330</v>
      </c>
      <c r="T30"/>
    </row>
    <row r="31" spans="4:20" s="8" customFormat="1" ht="12">
      <c r="D31" s="28">
        <v>1985</v>
      </c>
      <c r="E31" s="5">
        <v>4108</v>
      </c>
      <c r="F31" s="13">
        <v>619.9</v>
      </c>
      <c r="G31" s="13">
        <v>2497.6</v>
      </c>
      <c r="H31" s="13">
        <v>3198.3</v>
      </c>
      <c r="I31" s="13">
        <v>3827</v>
      </c>
      <c r="O31" s="8">
        <v>1981</v>
      </c>
      <c r="P31" s="30">
        <v>436.8</v>
      </c>
      <c r="Q31" s="30">
        <v>1756.2</v>
      </c>
      <c r="R31" s="30">
        <v>2240.9</v>
      </c>
      <c r="S31" s="30">
        <v>2601.9</v>
      </c>
      <c r="T31"/>
    </row>
    <row r="32" spans="4:20" s="8" customFormat="1" ht="12">
      <c r="D32" s="28">
        <v>1986</v>
      </c>
      <c r="E32" s="5">
        <v>4368</v>
      </c>
      <c r="F32" s="13">
        <v>724.4</v>
      </c>
      <c r="G32" s="13">
        <v>2733.9</v>
      </c>
      <c r="H32" s="13">
        <v>3486.4</v>
      </c>
      <c r="I32" s="13">
        <v>4122.3</v>
      </c>
      <c r="O32" s="8">
        <v>1982</v>
      </c>
      <c r="P32" s="30">
        <v>474.7</v>
      </c>
      <c r="Q32" s="30">
        <v>1910.9</v>
      </c>
      <c r="R32" s="30">
        <v>2442.3</v>
      </c>
      <c r="S32" s="30">
        <v>2846</v>
      </c>
      <c r="T32"/>
    </row>
    <row r="33" spans="4:20" s="8" customFormat="1" ht="12">
      <c r="D33" s="28">
        <v>1987</v>
      </c>
      <c r="E33" s="5">
        <v>4609</v>
      </c>
      <c r="F33" s="13">
        <v>749.7</v>
      </c>
      <c r="G33" s="13">
        <v>2832.7</v>
      </c>
      <c r="H33" s="13">
        <v>3672.5</v>
      </c>
      <c r="I33" s="13">
        <v>4339.9</v>
      </c>
      <c r="O33" s="8">
        <v>1983</v>
      </c>
      <c r="P33" s="30">
        <v>521.2</v>
      </c>
      <c r="Q33" s="30">
        <v>2127.7</v>
      </c>
      <c r="R33" s="30">
        <v>2684.8</v>
      </c>
      <c r="S33" s="30">
        <v>3150.6</v>
      </c>
      <c r="T33"/>
    </row>
    <row r="34" spans="4:20" s="8" customFormat="1" ht="12">
      <c r="D34" s="28">
        <v>1988</v>
      </c>
      <c r="E34" s="5">
        <v>4957</v>
      </c>
      <c r="F34" s="13">
        <v>787</v>
      </c>
      <c r="G34" s="13">
        <v>2996.3</v>
      </c>
      <c r="H34" s="13">
        <v>3912.9</v>
      </c>
      <c r="I34" s="13">
        <v>4663.5</v>
      </c>
      <c r="O34" s="8">
        <v>1984</v>
      </c>
      <c r="P34" s="30">
        <v>552.2</v>
      </c>
      <c r="Q34" s="30">
        <v>2312.2</v>
      </c>
      <c r="R34" s="30">
        <v>2979.8</v>
      </c>
      <c r="S34" s="30">
        <v>3518.6</v>
      </c>
      <c r="T34"/>
    </row>
    <row r="35" spans="4:20" s="8" customFormat="1" ht="12">
      <c r="D35" s="28">
        <v>1989</v>
      </c>
      <c r="E35" s="5">
        <v>5355</v>
      </c>
      <c r="F35" s="13">
        <v>794.2</v>
      </c>
      <c r="G35" s="13">
        <v>3160.9</v>
      </c>
      <c r="H35" s="13">
        <v>4065.9</v>
      </c>
      <c r="I35" s="13">
        <v>4892.8</v>
      </c>
      <c r="O35" s="8">
        <v>1985</v>
      </c>
      <c r="P35" s="30">
        <v>619.9</v>
      </c>
      <c r="Q35" s="30">
        <v>2497.6</v>
      </c>
      <c r="R35" s="30">
        <v>3198.3</v>
      </c>
      <c r="S35" s="30">
        <v>3827</v>
      </c>
      <c r="T35"/>
    </row>
    <row r="36" spans="4:20" s="8" customFormat="1" ht="12">
      <c r="D36" s="28">
        <v>1990</v>
      </c>
      <c r="E36" s="5">
        <v>5683</v>
      </c>
      <c r="F36" s="13">
        <v>825.8</v>
      </c>
      <c r="G36" s="13">
        <v>3279.5</v>
      </c>
      <c r="H36" s="13">
        <v>4125.9</v>
      </c>
      <c r="I36" s="13">
        <v>4976.6</v>
      </c>
      <c r="O36" s="8">
        <v>1986</v>
      </c>
      <c r="P36" s="30">
        <v>724.4</v>
      </c>
      <c r="Q36" s="30">
        <v>2733.9</v>
      </c>
      <c r="R36" s="30">
        <v>3486.4</v>
      </c>
      <c r="S36" s="30">
        <v>4122.3</v>
      </c>
      <c r="T36"/>
    </row>
    <row r="37" spans="4:20" s="8" customFormat="1" ht="12">
      <c r="D37" s="28">
        <v>1991</v>
      </c>
      <c r="E37" s="5">
        <v>5861</v>
      </c>
      <c r="F37" s="13">
        <v>897.3</v>
      </c>
      <c r="G37" s="13">
        <v>3379.6</v>
      </c>
      <c r="H37" s="13">
        <v>4180.4</v>
      </c>
      <c r="I37" s="13">
        <v>5006.2</v>
      </c>
      <c r="O37" s="8">
        <v>1987</v>
      </c>
      <c r="P37" s="30">
        <v>749.7</v>
      </c>
      <c r="Q37" s="30">
        <v>2832.7</v>
      </c>
      <c r="R37" s="30">
        <v>3672.5</v>
      </c>
      <c r="S37" s="30">
        <v>4339.9</v>
      </c>
      <c r="T37"/>
    </row>
    <row r="38" spans="4:20" s="8" customFormat="1" ht="12">
      <c r="D38" s="28">
        <v>1992</v>
      </c>
      <c r="E38" s="5">
        <v>6149</v>
      </c>
      <c r="F38" s="13">
        <v>1025</v>
      </c>
      <c r="G38" s="13">
        <v>3434</v>
      </c>
      <c r="H38" s="13">
        <v>4190.4</v>
      </c>
      <c r="I38" s="13">
        <v>5078</v>
      </c>
      <c r="O38" s="8">
        <v>1988</v>
      </c>
      <c r="P38" s="30">
        <v>787</v>
      </c>
      <c r="Q38" s="30">
        <v>2996.3</v>
      </c>
      <c r="R38" s="30">
        <v>3912.9</v>
      </c>
      <c r="S38" s="30">
        <v>4663.5</v>
      </c>
      <c r="T38"/>
    </row>
    <row r="39" spans="4:20" s="8" customFormat="1" ht="12">
      <c r="D39" s="28">
        <v>1993</v>
      </c>
      <c r="E39" s="5">
        <v>6477</v>
      </c>
      <c r="F39" s="13">
        <v>1129.8</v>
      </c>
      <c r="G39" s="13">
        <v>3486.6</v>
      </c>
      <c r="H39" s="13">
        <v>4254.4</v>
      </c>
      <c r="I39" s="13">
        <v>5167.8</v>
      </c>
      <c r="O39" s="8">
        <v>1989</v>
      </c>
      <c r="P39" s="30">
        <v>794.2</v>
      </c>
      <c r="Q39" s="30">
        <v>3160.9</v>
      </c>
      <c r="R39" s="30">
        <v>4065.9</v>
      </c>
      <c r="S39" s="30">
        <v>4892.8</v>
      </c>
      <c r="T39"/>
    </row>
    <row r="40" spans="4:20" s="8" customFormat="1" ht="12">
      <c r="D40" s="28">
        <v>1994</v>
      </c>
      <c r="E40" s="5">
        <v>6837</v>
      </c>
      <c r="F40" s="13">
        <v>1150.7</v>
      </c>
      <c r="G40" s="13">
        <v>3502.1</v>
      </c>
      <c r="H40" s="13">
        <v>4327.3</v>
      </c>
      <c r="I40" s="13">
        <v>5308.4</v>
      </c>
      <c r="O40" s="8">
        <v>1990</v>
      </c>
      <c r="P40" s="30">
        <v>825.8</v>
      </c>
      <c r="Q40" s="30">
        <v>3279.5</v>
      </c>
      <c r="R40" s="30">
        <v>4125.9</v>
      </c>
      <c r="S40" s="30">
        <v>4976.6</v>
      </c>
      <c r="T40"/>
    </row>
    <row r="41" spans="4:20" s="8" customFormat="1" ht="12">
      <c r="D41" s="28">
        <v>1995</v>
      </c>
      <c r="E41" s="5">
        <v>7187</v>
      </c>
      <c r="F41" s="13">
        <v>1129</v>
      </c>
      <c r="G41" s="13">
        <v>3655</v>
      </c>
      <c r="H41" s="13">
        <v>4592.5</v>
      </c>
      <c r="I41" s="13">
        <v>5697.6</v>
      </c>
      <c r="O41" s="8">
        <v>1991</v>
      </c>
      <c r="P41" s="30">
        <v>897.3</v>
      </c>
      <c r="Q41" s="30">
        <v>3379.6</v>
      </c>
      <c r="R41" s="30">
        <v>4180.4</v>
      </c>
      <c r="S41" s="30">
        <v>5006.2</v>
      </c>
      <c r="T41"/>
    </row>
    <row r="42" spans="4:20" s="8" customFormat="1" ht="12">
      <c r="D42" s="28">
        <v>1996</v>
      </c>
      <c r="E42" s="5">
        <v>7484</v>
      </c>
      <c r="F42" s="13">
        <v>1081</v>
      </c>
      <c r="G42" s="13">
        <v>3834.3</v>
      </c>
      <c r="H42" s="13">
        <v>4933</v>
      </c>
      <c r="I42" s="13">
        <v>6098.7</v>
      </c>
      <c r="O42" s="8">
        <v>1992</v>
      </c>
      <c r="P42" s="30">
        <v>1025</v>
      </c>
      <c r="Q42" s="30">
        <v>3434</v>
      </c>
      <c r="R42" s="30">
        <v>4190.4</v>
      </c>
      <c r="S42" s="30">
        <v>5078</v>
      </c>
      <c r="T42"/>
    </row>
    <row r="43" spans="4:20" s="8" customFormat="1" ht="12">
      <c r="D43" s="28">
        <v>1997</v>
      </c>
      <c r="E43" s="5"/>
      <c r="F43" s="13"/>
      <c r="G43" s="13"/>
      <c r="H43" s="13"/>
      <c r="I43" s="13"/>
      <c r="O43" s="8">
        <v>1993</v>
      </c>
      <c r="P43" s="30">
        <v>1129.8</v>
      </c>
      <c r="Q43" s="30">
        <v>3486.6</v>
      </c>
      <c r="R43" s="30">
        <v>4254.4</v>
      </c>
      <c r="S43" s="30">
        <v>5167.8</v>
      </c>
      <c r="T43"/>
    </row>
    <row r="44" spans="4:20" s="8" customFormat="1" ht="12">
      <c r="D44" s="28">
        <v>1998</v>
      </c>
      <c r="E44" s="5"/>
      <c r="F44" s="13"/>
      <c r="G44" s="13"/>
      <c r="H44" s="13"/>
      <c r="I44" s="13"/>
      <c r="O44" s="8">
        <v>1994</v>
      </c>
      <c r="P44" s="30">
        <v>1150.7</v>
      </c>
      <c r="Q44" s="30">
        <v>3502.1</v>
      </c>
      <c r="R44" s="30">
        <v>4327.3</v>
      </c>
      <c r="S44" s="30">
        <v>5308.4</v>
      </c>
      <c r="T44"/>
    </row>
    <row r="45" spans="4:20" s="8" customFormat="1" ht="12">
      <c r="D45" s="28">
        <v>1999</v>
      </c>
      <c r="E45" s="5"/>
      <c r="F45" s="13"/>
      <c r="G45" s="13"/>
      <c r="H45" s="13"/>
      <c r="I45" s="13"/>
      <c r="O45" s="8">
        <v>1995</v>
      </c>
      <c r="P45" s="30">
        <v>1129</v>
      </c>
      <c r="Q45" s="30">
        <v>3655</v>
      </c>
      <c r="R45" s="30">
        <v>4592.5</v>
      </c>
      <c r="S45" s="30">
        <v>5697.6</v>
      </c>
      <c r="T45"/>
    </row>
    <row r="46" spans="4:20" s="8" customFormat="1" ht="12">
      <c r="D46" s="28">
        <v>2000</v>
      </c>
      <c r="E46" s="5"/>
      <c r="F46" s="13"/>
      <c r="G46" s="13"/>
      <c r="H46" s="13"/>
      <c r="I46" s="13"/>
      <c r="O46" s="8">
        <v>1996</v>
      </c>
      <c r="P46" s="30">
        <v>1081</v>
      </c>
      <c r="Q46" s="30">
        <v>3834.3</v>
      </c>
      <c r="R46" s="30">
        <v>4933</v>
      </c>
      <c r="S46" s="30">
        <v>6098.7</v>
      </c>
      <c r="T46"/>
    </row>
    <row r="47" spans="4:20" s="8" customFormat="1" ht="12">
      <c r="D47" s="28">
        <v>2001</v>
      </c>
      <c r="E47" s="5"/>
      <c r="F47" s="13"/>
      <c r="G47" s="13"/>
      <c r="H47" s="13"/>
      <c r="I47" s="13"/>
      <c r="O47" s="8">
        <v>1997</v>
      </c>
      <c r="P47" s="30"/>
      <c r="Q47" s="30"/>
      <c r="R47" s="30"/>
      <c r="S47" s="30"/>
      <c r="T47"/>
    </row>
    <row r="48" spans="4:20" s="8" customFormat="1" ht="12">
      <c r="D48" s="28">
        <v>2002</v>
      </c>
      <c r="E48" s="5"/>
      <c r="F48" s="13"/>
      <c r="G48" s="13"/>
      <c r="H48" s="13"/>
      <c r="I48" s="13"/>
      <c r="O48" s="8">
        <v>1998</v>
      </c>
      <c r="P48" s="30"/>
      <c r="Q48" s="30"/>
      <c r="R48" s="30"/>
      <c r="S48" s="30"/>
      <c r="T48"/>
    </row>
    <row r="49" spans="4:20" s="8" customFormat="1" ht="12">
      <c r="D49" s="28">
        <v>2003</v>
      </c>
      <c r="E49" s="5"/>
      <c r="F49" s="13"/>
      <c r="G49" s="13"/>
      <c r="H49" s="13"/>
      <c r="I49" s="13"/>
      <c r="O49" s="8">
        <v>1999</v>
      </c>
      <c r="P49" s="30"/>
      <c r="Q49" s="30"/>
      <c r="R49" s="30"/>
      <c r="S49" s="30"/>
      <c r="T49"/>
    </row>
    <row r="50" spans="4:20" s="8" customFormat="1" ht="12">
      <c r="D50" s="28">
        <v>2004</v>
      </c>
      <c r="E50" s="5"/>
      <c r="F50" s="13"/>
      <c r="G50" s="13"/>
      <c r="H50" s="13"/>
      <c r="I50" s="13"/>
      <c r="O50" s="8">
        <v>2000</v>
      </c>
      <c r="P50" s="30"/>
      <c r="Q50" s="30"/>
      <c r="R50" s="30"/>
      <c r="S50" s="30"/>
      <c r="T50"/>
    </row>
    <row r="51" spans="4:20" s="8" customFormat="1" ht="12">
      <c r="D51" s="28">
        <v>2005</v>
      </c>
      <c r="E51" s="5"/>
      <c r="F51" s="13"/>
      <c r="G51" s="13"/>
      <c r="H51" s="13"/>
      <c r="I51" s="13"/>
      <c r="O51" s="8">
        <v>2001</v>
      </c>
      <c r="P51" s="30"/>
      <c r="Q51" s="30"/>
      <c r="R51" s="30"/>
      <c r="S51" s="30"/>
      <c r="T51"/>
    </row>
    <row r="52" spans="4:20" s="8" customFormat="1" ht="12.75" thickBot="1">
      <c r="D52" s="27">
        <v>2006</v>
      </c>
      <c r="E52" s="6"/>
      <c r="F52" s="11"/>
      <c r="G52" s="11"/>
      <c r="H52" s="11"/>
      <c r="I52" s="11"/>
      <c r="O52" s="8">
        <v>2002</v>
      </c>
      <c r="P52" s="30"/>
      <c r="Q52" s="30"/>
      <c r="R52" s="30"/>
      <c r="S52" s="30"/>
      <c r="T52"/>
    </row>
    <row r="53" spans="1:20" s="8" customFormat="1" ht="13.5">
      <c r="A53" s="1"/>
      <c r="B53" s="1"/>
      <c r="C53" s="7" t="s">
        <v>8</v>
      </c>
      <c r="D53" s="1"/>
      <c r="E53" s="1"/>
      <c r="F53" s="1"/>
      <c r="G53" s="1"/>
      <c r="H53" s="1"/>
      <c r="I53" s="1"/>
      <c r="J53" s="1"/>
      <c r="K53" s="1"/>
      <c r="L53" s="1"/>
      <c r="O53" s="8">
        <v>2003</v>
      </c>
      <c r="P53" s="30"/>
      <c r="Q53" s="30"/>
      <c r="R53" s="30"/>
      <c r="S53" s="30"/>
      <c r="T53"/>
    </row>
    <row r="54" spans="15:20" s="8" customFormat="1" ht="12">
      <c r="O54" s="8">
        <v>2004</v>
      </c>
      <c r="P54" s="30"/>
      <c r="Q54" s="30"/>
      <c r="R54" s="30"/>
      <c r="S54" s="30"/>
      <c r="T54"/>
    </row>
    <row r="55" spans="15:20" s="8" customFormat="1" ht="12.75">
      <c r="O55" s="8">
        <v>2005</v>
      </c>
      <c r="P55" s="30"/>
      <c r="Q55" s="30"/>
      <c r="R55" s="30"/>
      <c r="S55" s="30"/>
      <c r="T55"/>
    </row>
    <row r="56" spans="15:20" s="8" customFormat="1" ht="12.75">
      <c r="O56" s="8">
        <v>2006</v>
      </c>
      <c r="P56" s="30"/>
      <c r="Q56" s="30"/>
      <c r="R56" s="30"/>
      <c r="S56" s="30"/>
      <c r="T56"/>
    </row>
    <row r="57" spans="1:12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.75" thickBot="1">
      <c r="F90" s="3" t="s">
        <v>9</v>
      </c>
    </row>
    <row r="91" spans="5:8" s="8" customFormat="1" ht="12.75" thickBot="1">
      <c r="E91" s="17" t="s">
        <v>10</v>
      </c>
      <c r="F91" s="18" t="s">
        <v>11</v>
      </c>
      <c r="G91" s="18" t="s">
        <v>12</v>
      </c>
      <c r="H91" s="19" t="s">
        <v>13</v>
      </c>
    </row>
    <row r="92" spans="4:8" s="8" customFormat="1" ht="12">
      <c r="D92" s="22">
        <f aca="true" t="shared" si="0" ref="D92:D114">D26</f>
        <v>1980</v>
      </c>
      <c r="E92" s="20">
        <f aca="true" t="shared" si="1" ref="E92:H108">$E26/F26</f>
        <v>6.647921760391198</v>
      </c>
      <c r="F92" s="20">
        <f t="shared" si="1"/>
        <v>1.6982074823558804</v>
      </c>
      <c r="G92" s="20">
        <f t="shared" si="1"/>
        <v>1.3647543040706722</v>
      </c>
      <c r="H92" s="20">
        <f t="shared" si="1"/>
        <v>1.1669527896995708</v>
      </c>
    </row>
    <row r="93" spans="4:8" s="8" customFormat="1" ht="12">
      <c r="D93" s="24">
        <f t="shared" si="0"/>
        <v>1981</v>
      </c>
      <c r="E93" s="25">
        <f t="shared" si="1"/>
        <v>6.978021978021978</v>
      </c>
      <c r="F93" s="25">
        <f t="shared" si="1"/>
        <v>1.7355654253501878</v>
      </c>
      <c r="G93" s="25">
        <f t="shared" si="1"/>
        <v>1.3601677897273416</v>
      </c>
      <c r="H93" s="25">
        <f t="shared" si="1"/>
        <v>1.1714516315000576</v>
      </c>
    </row>
    <row r="94" spans="4:8" s="8" customFormat="1" ht="12">
      <c r="D94" s="24">
        <f t="shared" si="0"/>
        <v>1982</v>
      </c>
      <c r="E94" s="25">
        <f t="shared" si="1"/>
        <v>6.770591952812302</v>
      </c>
      <c r="F94" s="25">
        <f t="shared" si="1"/>
        <v>1.681929980637396</v>
      </c>
      <c r="G94" s="25">
        <f t="shared" si="1"/>
        <v>1.3159726487327519</v>
      </c>
      <c r="H94" s="25">
        <f t="shared" si="1"/>
        <v>1.129304286718201</v>
      </c>
    </row>
    <row r="95" spans="4:8" s="8" customFormat="1" ht="12">
      <c r="D95" s="24">
        <f t="shared" si="0"/>
        <v>1983</v>
      </c>
      <c r="E95" s="25">
        <f t="shared" si="1"/>
        <v>6.565617805065234</v>
      </c>
      <c r="F95" s="25">
        <f t="shared" si="1"/>
        <v>1.6083094421206</v>
      </c>
      <c r="G95" s="25">
        <f t="shared" si="1"/>
        <v>1.2745828367103693</v>
      </c>
      <c r="H95" s="25">
        <f t="shared" si="1"/>
        <v>1.0861423220973783</v>
      </c>
    </row>
    <row r="96" spans="4:8" s="8" customFormat="1" ht="12">
      <c r="D96" s="24">
        <f t="shared" si="0"/>
        <v>1984</v>
      </c>
      <c r="E96" s="25">
        <f t="shared" si="1"/>
        <v>6.917783411807315</v>
      </c>
      <c r="F96" s="25">
        <f t="shared" si="1"/>
        <v>1.6521062191851916</v>
      </c>
      <c r="G96" s="25">
        <f t="shared" si="1"/>
        <v>1.2819652325659439</v>
      </c>
      <c r="H96" s="25">
        <f t="shared" si="1"/>
        <v>1.0856590689478771</v>
      </c>
    </row>
    <row r="97" spans="4:8" s="8" customFormat="1" ht="12">
      <c r="D97" s="24">
        <f t="shared" si="0"/>
        <v>1985</v>
      </c>
      <c r="E97" s="25">
        <f t="shared" si="1"/>
        <v>6.62687530246814</v>
      </c>
      <c r="F97" s="25">
        <f t="shared" si="1"/>
        <v>1.6447789878283152</v>
      </c>
      <c r="G97" s="25">
        <f t="shared" si="1"/>
        <v>1.2844323546884282</v>
      </c>
      <c r="H97" s="25">
        <f t="shared" si="1"/>
        <v>1.073425659785733</v>
      </c>
    </row>
    <row r="98" spans="4:8" s="8" customFormat="1" ht="12">
      <c r="D98" s="24">
        <f t="shared" si="0"/>
        <v>1986</v>
      </c>
      <c r="E98" s="25">
        <f t="shared" si="1"/>
        <v>6.029817780231916</v>
      </c>
      <c r="F98" s="25">
        <f t="shared" si="1"/>
        <v>1.5977175463623394</v>
      </c>
      <c r="G98" s="25">
        <f t="shared" si="1"/>
        <v>1.2528682882055988</v>
      </c>
      <c r="H98" s="25">
        <f t="shared" si="1"/>
        <v>1.0596026490066224</v>
      </c>
    </row>
    <row r="99" spans="4:8" s="8" customFormat="1" ht="12">
      <c r="D99" s="24">
        <f t="shared" si="0"/>
        <v>1987</v>
      </c>
      <c r="E99" s="25">
        <f t="shared" si="1"/>
        <v>6.1477924503134584</v>
      </c>
      <c r="F99" s="25">
        <f t="shared" si="1"/>
        <v>1.6270695802591169</v>
      </c>
      <c r="G99" s="25">
        <f t="shared" si="1"/>
        <v>1.25500340367597</v>
      </c>
      <c r="H99" s="25">
        <f t="shared" si="1"/>
        <v>1.0620060370054611</v>
      </c>
    </row>
    <row r="100" spans="4:8" s="8" customFormat="1" ht="12">
      <c r="D100" s="24">
        <f t="shared" si="0"/>
        <v>1988</v>
      </c>
      <c r="E100" s="25">
        <f t="shared" si="1"/>
        <v>6.298602287166455</v>
      </c>
      <c r="F100" s="25">
        <f t="shared" si="1"/>
        <v>1.65437372759737</v>
      </c>
      <c r="G100" s="25">
        <f t="shared" si="1"/>
        <v>1.2668353395180045</v>
      </c>
      <c r="H100" s="25">
        <f t="shared" si="1"/>
        <v>1.0629355634180337</v>
      </c>
    </row>
    <row r="101" spans="4:8" s="8" customFormat="1" ht="12">
      <c r="D101" s="24">
        <f t="shared" si="0"/>
        <v>1989</v>
      </c>
      <c r="E101" s="25">
        <f t="shared" si="1"/>
        <v>6.742634097204734</v>
      </c>
      <c r="F101" s="25">
        <f t="shared" si="1"/>
        <v>1.6941377455787907</v>
      </c>
      <c r="G101" s="25">
        <f t="shared" si="1"/>
        <v>1.3170515752969822</v>
      </c>
      <c r="H101" s="25">
        <f t="shared" si="1"/>
        <v>1.0944653368214519</v>
      </c>
    </row>
    <row r="102" spans="4:8" s="8" customFormat="1" ht="12">
      <c r="D102" s="24">
        <f t="shared" si="0"/>
        <v>1990</v>
      </c>
      <c r="E102" s="25">
        <f t="shared" si="1"/>
        <v>6.881811576652943</v>
      </c>
      <c r="F102" s="25">
        <f t="shared" si="1"/>
        <v>1.7328861106876048</v>
      </c>
      <c r="G102" s="25">
        <f t="shared" si="1"/>
        <v>1.377396446835842</v>
      </c>
      <c r="H102" s="25">
        <f t="shared" si="1"/>
        <v>1.1419442993208213</v>
      </c>
    </row>
    <row r="103" spans="4:8" s="8" customFormat="1" ht="12">
      <c r="D103" s="24">
        <f t="shared" si="0"/>
        <v>1991</v>
      </c>
      <c r="E103" s="25">
        <f t="shared" si="1"/>
        <v>6.531817675247966</v>
      </c>
      <c r="F103" s="25">
        <f t="shared" si="1"/>
        <v>1.7342289028287372</v>
      </c>
      <c r="G103" s="25">
        <f t="shared" si="1"/>
        <v>1.4020189455554493</v>
      </c>
      <c r="H103" s="25">
        <f t="shared" si="1"/>
        <v>1.1707482721425433</v>
      </c>
    </row>
    <row r="104" spans="4:8" s="8" customFormat="1" ht="12">
      <c r="D104" s="24">
        <f t="shared" si="0"/>
        <v>1992</v>
      </c>
      <c r="E104" s="25">
        <f t="shared" si="1"/>
        <v>5.999024390243902</v>
      </c>
      <c r="F104" s="25">
        <f t="shared" si="1"/>
        <v>1.7906231799650554</v>
      </c>
      <c r="G104" s="25">
        <f t="shared" si="1"/>
        <v>1.467401680030546</v>
      </c>
      <c r="H104" s="25">
        <f t="shared" si="1"/>
        <v>1.210909807010634</v>
      </c>
    </row>
    <row r="105" spans="4:8" s="8" customFormat="1" ht="12">
      <c r="D105" s="24">
        <f t="shared" si="0"/>
        <v>1993</v>
      </c>
      <c r="E105" s="25">
        <f t="shared" si="1"/>
        <v>5.73287307488051</v>
      </c>
      <c r="F105" s="25">
        <f t="shared" si="1"/>
        <v>1.8576837033212872</v>
      </c>
      <c r="G105" s="25">
        <f t="shared" si="1"/>
        <v>1.5224238435502069</v>
      </c>
      <c r="H105" s="25">
        <f t="shared" si="1"/>
        <v>1.2533379774759084</v>
      </c>
    </row>
    <row r="106" spans="4:8" s="8" customFormat="1" ht="12">
      <c r="D106" s="24">
        <f t="shared" si="0"/>
        <v>1994</v>
      </c>
      <c r="E106" s="25">
        <f t="shared" si="1"/>
        <v>5.94160076475189</v>
      </c>
      <c r="F106" s="25">
        <f t="shared" si="1"/>
        <v>1.9522572170983126</v>
      </c>
      <c r="G106" s="25">
        <f t="shared" si="1"/>
        <v>1.5799690338086103</v>
      </c>
      <c r="H106" s="25">
        <f t="shared" si="1"/>
        <v>1.2879587069550147</v>
      </c>
    </row>
    <row r="107" spans="4:8" s="8" customFormat="1" ht="12">
      <c r="D107" s="24">
        <f t="shared" si="0"/>
        <v>1995</v>
      </c>
      <c r="E107" s="25">
        <f t="shared" si="1"/>
        <v>6.365810451727192</v>
      </c>
      <c r="F107" s="25">
        <f t="shared" si="1"/>
        <v>1.9663474692202463</v>
      </c>
      <c r="G107" s="25">
        <f t="shared" si="1"/>
        <v>1.564942841589548</v>
      </c>
      <c r="H107" s="25">
        <f t="shared" si="1"/>
        <v>1.2614083122718336</v>
      </c>
    </row>
    <row r="108" spans="4:8" s="8" customFormat="1" ht="12">
      <c r="D108" s="24">
        <f t="shared" si="0"/>
        <v>1996</v>
      </c>
      <c r="E108" s="25">
        <f t="shared" si="1"/>
        <v>6.923219241443109</v>
      </c>
      <c r="F108" s="25">
        <f t="shared" si="1"/>
        <v>1.951855619017813</v>
      </c>
      <c r="G108" s="25">
        <f t="shared" si="1"/>
        <v>1.5171295357794445</v>
      </c>
      <c r="H108" s="25">
        <f t="shared" si="1"/>
        <v>1.227146768983554</v>
      </c>
    </row>
    <row r="109" spans="4:8" s="8" customFormat="1" ht="12">
      <c r="D109" s="24">
        <f t="shared" si="0"/>
        <v>1997</v>
      </c>
      <c r="E109" s="25"/>
      <c r="F109" s="25"/>
      <c r="G109" s="25"/>
      <c r="H109" s="25"/>
    </row>
    <row r="110" spans="4:8" s="8" customFormat="1" ht="12">
      <c r="D110" s="24">
        <f t="shared" si="0"/>
        <v>1998</v>
      </c>
      <c r="E110" s="25"/>
      <c r="F110" s="25"/>
      <c r="G110" s="25"/>
      <c r="H110" s="25"/>
    </row>
    <row r="111" spans="4:8" s="8" customFormat="1" ht="12">
      <c r="D111" s="24">
        <f t="shared" si="0"/>
        <v>1999</v>
      </c>
      <c r="E111" s="25"/>
      <c r="F111" s="25"/>
      <c r="G111" s="25"/>
      <c r="H111" s="25"/>
    </row>
    <row r="112" spans="4:8" s="8" customFormat="1" ht="12">
      <c r="D112" s="24">
        <f t="shared" si="0"/>
        <v>2000</v>
      </c>
      <c r="E112" s="25"/>
      <c r="F112" s="25"/>
      <c r="G112" s="25"/>
      <c r="H112" s="25"/>
    </row>
    <row r="113" spans="4:8" s="8" customFormat="1" ht="12">
      <c r="D113" s="24">
        <f t="shared" si="0"/>
        <v>2001</v>
      </c>
      <c r="E113" s="25"/>
      <c r="F113" s="25"/>
      <c r="G113" s="25"/>
      <c r="H113" s="25"/>
    </row>
    <row r="114" spans="4:8" s="8" customFormat="1" ht="12.75" thickBot="1">
      <c r="D114" s="23">
        <f t="shared" si="0"/>
        <v>2002</v>
      </c>
      <c r="E114" s="21"/>
      <c r="F114" s="21"/>
      <c r="G114" s="21"/>
      <c r="H114" s="21"/>
    </row>
    <row r="115" spans="1:12" s="8" customFormat="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8" customFormat="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8" customFormat="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8" customFormat="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</sheetData>
  <printOptions/>
  <pageMargins left="0.3" right="0.3" top="1" bottom="1" header="0.5" footer="0.5"/>
  <pageSetup orientation="portrait" paperSize="9" scale="8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1999-04-16T17:17:39Z</dcterms:created>
  <cp:category/>
  <cp:version/>
  <cp:contentType/>
  <cp:contentStatus/>
</cp:coreProperties>
</file>